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3"/>
  </bookViews>
  <sheets>
    <sheet name="ТИТУЛЬНИЙ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  <sheet name="Титульний_ДСА" sheetId="11" r:id="rId11"/>
  </sheets>
  <definedNames>
    <definedName name="_xlnm.Print_Titles" localSheetId="3">'3'!$2:$4</definedName>
    <definedName name="_xlnm.Print_Area" localSheetId="7">'6'!$A$1:$K$24</definedName>
    <definedName name="_xlnm.Print_Area" localSheetId="10">'Титульний_ДСА'!$B$1:$H$38</definedName>
  </definedNames>
  <calcPr fullCalcOnLoad="1"/>
</workbook>
</file>

<file path=xl/sharedStrings.xml><?xml version="1.0" encoding="utf-8"?>
<sst xmlns="http://schemas.openxmlformats.org/spreadsheetml/2006/main" count="441" uniqueCount="366">
  <si>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</si>
  <si>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</si>
  <si>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</si>
  <si>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</si>
  <si>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</si>
  <si>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</si>
  <si>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</si>
  <si>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</si>
  <si>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</si>
  <si>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</si>
  <si>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</si>
  <si>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</si>
  <si>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</si>
  <si>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</si>
  <si>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</si>
  <si>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</si>
  <si>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</si>
  <si>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</si>
  <si>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</si>
  <si>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</si>
  <si>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</si>
  <si>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</si>
  <si>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</si>
  <si>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</si>
  <si>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</si>
  <si>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</si>
  <si>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</si>
  <si>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</si>
  <si>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</si>
  <si>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</si>
  <si>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</si>
  <si>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</si>
  <si>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</si>
  <si>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</si>
  <si>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</si>
  <si>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</si>
  <si>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</si>
  <si>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</si>
  <si>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</si>
  <si>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</si>
  <si>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</si>
  <si>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</si>
  <si>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</si>
  <si>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кредиторів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</si>
  <si>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</si>
  <si>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</si>
  <si>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</si>
  <si>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</si>
  <si>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</si>
  <si>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</si>
  <si>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</si>
  <si>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</si>
  <si>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</si>
  <si>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</si>
  <si>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</si>
  <si>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</si>
  <si>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</si>
  <si>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</si>
  <si>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</si>
  <si>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</si>
  <si>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</si>
  <si>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</si>
  <si>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</si>
  <si>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</si>
  <si>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</si>
  <si>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</si>
  <si>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</si>
  <si>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</si>
  <si>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</si>
  <si>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</si>
  <si>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</si>
  <si>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</si>
  <si>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</si>
  <si>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</si>
  <si>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</si>
  <si>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</si>
  <si>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</si>
  <si>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</si>
  <si>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</si>
  <si>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</si>
  <si>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</si>
  <si>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</si>
  <si>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</si>
  <si>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</si>
  <si>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</si>
  <si>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</si>
  <si>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</si>
  <si>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</si>
  <si>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</si>
  <si>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</si>
  <si>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</si>
  <si>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</si>
  <si>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</si>
  <si>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</si>
  <si>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</si>
  <si>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</si>
  <si>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</si>
  <si>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</si>
  <si>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</si>
  <si>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</si>
  <si>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</si>
  <si>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</si>
  <si>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</si>
  <si>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</si>
  <si>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</si>
  <si>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</si>
  <si>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</si>
  <si>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</si>
  <si>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</si>
  <si>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</si>
  <si>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</si>
  <si>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</si>
  <si>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</si>
  <si>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</si>
  <si>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</si>
  <si>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</si>
  <si>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</si>
  <si>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</si>
  <si>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</si>
  <si>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</si>
  <si>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</si>
  <si>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</si>
  <si>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</si>
  <si>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</si>
  <si>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</si>
  <si>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</si>
  <si>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</si>
  <si>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</si>
  <si>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</si>
  <si>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</si>
  <si>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</si>
  <si>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</si>
  <si>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</si>
  <si>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</si>
  <si>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</si>
  <si>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</si>
  <si>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</si>
  <si>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</si>
  <si>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</si>
  <si>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</si>
  <si>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</si>
  <si>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</si>
  <si>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</si>
  <si>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</si>
  <si>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</si>
  <si>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</si>
  <si>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</si>
  <si>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</si>
  <si>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</si>
  <si>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</si>
  <si>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</si>
  <si>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</si>
  <si>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</si>
  <si>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</si>
  <si>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</si>
  <si>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</si>
  <si>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</si>
  <si>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</si>
  <si>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</si>
  <si>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</si>
  <si>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</si>
  <si>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</si>
  <si>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</si>
  <si>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</si>
  <si>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</si>
  <si>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</si>
  <si>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</si>
  <si>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</si>
  <si>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</si>
  <si>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</si>
  <si>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</si>
  <si>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</si>
  <si>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</si>
  <si>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</si>
  <si>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</si>
  <si>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</si>
  <si>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</si>
  <si>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</si>
  <si>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</si>
  <si>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</si>
  <si>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</si>
  <si>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</si>
  <si>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</si>
  <si>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</si>
  <si>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</si>
  <si>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</si>
  <si>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</si>
  <si>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</si>
  <si>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</si>
  <si>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</si>
  <si>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</si>
  <si>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</si>
  <si>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</si>
  <si>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</si>
  <si>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</si>
  <si>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</si>
  <si>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</si>
  <si>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</si>
  <si>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</si>
  <si>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</si>
  <si>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</si>
  <si>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</si>
  <si>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</si>
  <si>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</si>
  <si>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</si>
  <si>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</si>
  <si>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</si>
  <si>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</si>
  <si>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</si>
  <si>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</si>
  <si>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</si>
  <si>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</si>
  <si>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</si>
  <si>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</si>
  <si>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</si>
  <si>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</si>
  <si>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</si>
  <si>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</si>
  <si>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</si>
  <si>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</si>
  <si>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</si>
  <si>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</si>
  <si>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</si>
  <si>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</si>
  <si>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</si>
  <si>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</si>
  <si>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</si>
  <si>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</si>
  <si>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</si>
  <si>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</si>
  <si>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</si>
  <si>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</si>
  <si>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</si>
  <si>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</si>
  <si>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</si>
  <si>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</si>
  <si>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</si>
  <si>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</si>
  <si>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</si>
  <si>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</si>
  <si>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</si>
  <si>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</si>
  <si>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</si>
  <si>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</si>
  <si>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</si>
  <si>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</si>
  <si>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</si>
  <si>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</si>
  <si>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</si>
  <si>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</si>
  <si>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</si>
  <si>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</si>
  <si>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</si>
  <si>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</si>
  <si>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</si>
  <si>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</si>
  <si>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</si>
  <si>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</si>
  <si>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</si>
  <si>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</si>
  <si>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</si>
  <si>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</si>
  <si>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</si>
  <si>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</si>
  <si>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</si>
  <si>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</si>
  <si>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</si>
  <si>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</si>
  <si>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</si>
  <si>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</si>
  <si>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</si>
  <si>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</si>
  <si>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</si>
  <si>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</si>
  <si>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</si>
  <si>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</si>
  <si>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</si>
  <si>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</si>
  <si>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</si>
  <si>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</si>
  <si>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</si>
  <si>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</si>
  <si>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</si>
  <si>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</si>
  <si>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</si>
  <si>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</si>
  <si>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</si>
  <si>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</si>
  <si>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</si>
  <si>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</si>
  <si>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</si>
  <si>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</si>
  <si>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</si>
  <si>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</si>
  <si>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</si>
  <si>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</si>
  <si>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</si>
  <si>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</si>
  <si>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</si>
  <si>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</si>
  <si>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</si>
  <si>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</si>
  <si>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</si>
  <si>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</si>
  <si>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</si>
  <si>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</si>
  <si>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</si>
  <si>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</si>
  <si>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</si>
  <si>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</si>
  <si>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</si>
  <si>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</si>
  <si>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</si>
  <si>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</si>
  <si>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</si>
  <si>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</si>
  <si>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</si>
  <si>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</si>
  <si>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</si>
  <si>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</si>
  <si>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</si>
  <si>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</si>
  <si>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</si>
  <si>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</si>
  <si>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</si>
  <si>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</si>
  <si>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</si>
  <si>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</si>
  <si>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</si>
  <si>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</si>
  <si>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</si>
  <si>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</si>
  <si>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</si>
  <si>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</si>
  <si>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</si>
  <si>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</si>
  <si>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</si>
  <si>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</si>
  <si>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</si>
  <si>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</si>
  <si>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</si>
  <si>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</si>
  <si>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</si>
  <si>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</si>
  <si>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</si>
  <si>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</si>
  <si>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>тел.</t>
  </si>
  <si>
    <t xml:space="preserve">(підпис)                                      </t>
  </si>
  <si>
    <t xml:space="preserve"> Виконавець </t>
  </si>
  <si>
    <t xml:space="preserve">Керівник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</si>
  <si>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</si>
  <si>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</si>
  <si>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</si>
  <si>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</si>
  <si>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Одержано відповідей на ухвали, повідомлення, інформації</t>
  </si>
  <si>
    <t>Кількість проце-суальних документів, розісланих з порушенням строку (ст.87 ГПК)</t>
  </si>
  <si>
    <t>Загальна кількість справ, з яких винесено постанови про визнання банкрутом у звітному періоді</t>
  </si>
  <si>
    <t>Переглянуто рішень, ухвал за новови-явленими обставинами (ст.112 ГПК)</t>
  </si>
  <si>
    <t>залишених без розгляду</t>
  </si>
  <si>
    <t>Господарський суд міста Києва</t>
  </si>
  <si>
    <t>2016 рік</t>
  </si>
  <si>
    <t>01030, місто Київ, вул. Богдана Хмельницього, 44-В</t>
  </si>
  <si>
    <t>Н.В.Святнюк</t>
  </si>
  <si>
    <t xml:space="preserve"> (044) 288-16-96</t>
  </si>
  <si>
    <t>05 січня 2017 року</t>
  </si>
  <si>
    <t>П.І.Паламар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</si>
</sst>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&quot;True&quot;;&quot;True&quot;;&quot;False&quot;"/>
    <numFmt numFmtId="207" formatCode="[$¥€-2]\ ###,000_);[Red]\([$€-2]\ ###,000\)"/>
  </numFmts>
  <fonts count="81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sz val="20"/>
      <name val="Garamond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sz val="11"/>
      <color indexed="8"/>
      <name val="Times New Roman"/>
      <family val="1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8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8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0" xfId="68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0" xfId="68" applyFont="1" applyBorder="1" applyAlignment="1">
      <alignment horizontal="left" vertical="center"/>
      <protection/>
    </xf>
    <xf numFmtId="0" fontId="16" fillId="0" borderId="0" xfId="68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0" fillId="0" borderId="0" xfId="59" applyFont="1" applyAlignment="1">
      <alignment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8" applyNumberFormat="1" applyFont="1" applyFill="1" applyBorder="1" applyAlignment="1" applyProtection="1">
      <alignment horizontal="left" vertical="center" wrapText="1"/>
      <protection/>
    </xf>
    <xf numFmtId="0" fontId="12" fillId="0" borderId="10" xfId="68" applyNumberFormat="1" applyFont="1" applyFill="1" applyBorder="1" applyAlignment="1" applyProtection="1">
      <alignment horizontal="left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11" fillId="0" borderId="13" xfId="68" applyFont="1" applyBorder="1" applyAlignment="1">
      <alignment horizontal="right" vertical="center"/>
      <protection/>
    </xf>
    <xf numFmtId="0" fontId="11" fillId="0" borderId="14" xfId="68" applyFont="1" applyBorder="1" applyAlignment="1">
      <alignment horizontal="right" vertical="center"/>
      <protection/>
    </xf>
    <xf numFmtId="0" fontId="11" fillId="0" borderId="11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34" fillId="0" borderId="11" xfId="0" applyFont="1" applyBorder="1" applyAlignment="1">
      <alignment horizontal="right"/>
    </xf>
    <xf numFmtId="0" fontId="13" fillId="33" borderId="10" xfId="0" applyNumberFormat="1" applyFont="1" applyFill="1" applyBorder="1" applyAlignment="1" applyProtection="1">
      <alignment horizontal="left" vertical="center"/>
      <protection/>
    </xf>
    <xf numFmtId="0" fontId="13" fillId="33" borderId="10" xfId="68" applyNumberFormat="1" applyFont="1" applyFill="1" applyBorder="1" applyAlignment="1" applyProtection="1">
      <alignment horizontal="center" vertical="center"/>
      <protection/>
    </xf>
    <xf numFmtId="0" fontId="30" fillId="33" borderId="10" xfId="0" applyNumberFormat="1" applyFont="1" applyFill="1" applyBorder="1" applyAlignment="1" applyProtection="1">
      <alignment horizontal="left" vertical="center" wrapText="1"/>
      <protection/>
    </xf>
    <xf numFmtId="3" fontId="30" fillId="33" borderId="10" xfId="68" applyNumberFormat="1" applyFont="1" applyFill="1" applyBorder="1" applyAlignment="1" applyProtection="1">
      <alignment horizontal="center" vertical="center" wrapText="1"/>
      <protection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 applyProtection="1">
      <alignment vertical="center"/>
      <protection/>
    </xf>
    <xf numFmtId="0" fontId="11" fillId="33" borderId="10" xfId="68" applyNumberFormat="1" applyFont="1" applyFill="1" applyBorder="1" applyAlignment="1" applyProtection="1">
      <alignment horizontal="center" vertical="center"/>
      <protection/>
    </xf>
    <xf numFmtId="0" fontId="7" fillId="33" borderId="10" xfId="68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68" applyFont="1" applyBorder="1" applyAlignment="1">
      <alignment horizontal="right" vertical="center"/>
      <protection/>
    </xf>
    <xf numFmtId="0" fontId="11" fillId="0" borderId="19" xfId="68" applyFont="1" applyBorder="1" applyAlignment="1">
      <alignment horizontal="right" vertical="center"/>
      <protection/>
    </xf>
    <xf numFmtId="0" fontId="34" fillId="0" borderId="19" xfId="0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12" xfId="0" applyFont="1" applyBorder="1" applyAlignment="1">
      <alignment horizontal="right"/>
    </xf>
    <xf numFmtId="0" fontId="12" fillId="33" borderId="10" xfId="69" applyNumberFormat="1" applyFont="1" applyFill="1" applyBorder="1" applyAlignment="1" applyProtection="1">
      <alignment horizontal="left" vertical="center" wrapText="1"/>
      <protection/>
    </xf>
    <xf numFmtId="0" fontId="12" fillId="33" borderId="10" xfId="68" applyNumberFormat="1" applyFont="1" applyFill="1" applyBorder="1" applyAlignment="1" applyProtection="1">
      <alignment horizontal="center" vertical="center"/>
      <protection/>
    </xf>
    <xf numFmtId="0" fontId="27" fillId="0" borderId="0" xfId="49" applyFont="1">
      <alignment/>
      <protection/>
    </xf>
    <xf numFmtId="0" fontId="42" fillId="0" borderId="0" xfId="49" applyNumberFormat="1" applyFont="1" applyFill="1" applyBorder="1" applyAlignment="1" applyProtection="1">
      <alignment horizontal="center"/>
      <protection/>
    </xf>
    <xf numFmtId="0" fontId="0" fillId="0" borderId="0" xfId="49">
      <alignment/>
      <protection/>
    </xf>
    <xf numFmtId="0" fontId="43" fillId="0" borderId="0" xfId="49" applyNumberFormat="1" applyFont="1" applyFill="1" applyBorder="1" applyAlignment="1" applyProtection="1">
      <alignment/>
      <protection/>
    </xf>
    <xf numFmtId="0" fontId="27" fillId="0" borderId="20" xfId="49" applyNumberFormat="1" applyFont="1" applyFill="1" applyBorder="1" applyAlignment="1" applyProtection="1">
      <alignment/>
      <protection/>
    </xf>
    <xf numFmtId="0" fontId="44" fillId="0" borderId="20" xfId="49" applyNumberFormat="1" applyFont="1" applyFill="1" applyBorder="1" applyAlignment="1" applyProtection="1">
      <alignment horizontal="center"/>
      <protection/>
    </xf>
    <xf numFmtId="0" fontId="44" fillId="0" borderId="0" xfId="49" applyNumberFormat="1" applyFont="1" applyFill="1" applyBorder="1" applyAlignment="1" applyProtection="1">
      <alignment horizontal="center"/>
      <protection/>
    </xf>
    <xf numFmtId="0" fontId="27" fillId="0" borderId="0" xfId="49" applyNumberFormat="1" applyFont="1" applyFill="1" applyBorder="1" applyAlignment="1" applyProtection="1">
      <alignment/>
      <protection/>
    </xf>
    <xf numFmtId="0" fontId="27" fillId="0" borderId="21" xfId="49" applyNumberFormat="1" applyFont="1" applyFill="1" applyBorder="1" applyAlignment="1" applyProtection="1">
      <alignment/>
      <protection/>
    </xf>
    <xf numFmtId="0" fontId="27" fillId="0" borderId="22" xfId="49" applyNumberFormat="1" applyFont="1" applyFill="1" applyBorder="1" applyAlignment="1" applyProtection="1">
      <alignment/>
      <protection/>
    </xf>
    <xf numFmtId="0" fontId="42" fillId="0" borderId="10" xfId="49" applyNumberFormat="1" applyFont="1" applyFill="1" applyBorder="1" applyAlignment="1" applyProtection="1">
      <alignment horizontal="center"/>
      <protection/>
    </xf>
    <xf numFmtId="0" fontId="27" fillId="0" borderId="23" xfId="49" applyNumberFormat="1" applyFont="1" applyFill="1" applyBorder="1" applyAlignment="1" applyProtection="1">
      <alignment/>
      <protection/>
    </xf>
    <xf numFmtId="0" fontId="46" fillId="0" borderId="0" xfId="49" applyNumberFormat="1" applyFont="1" applyFill="1" applyBorder="1" applyAlignment="1" applyProtection="1">
      <alignment horizontal="center"/>
      <protection/>
    </xf>
    <xf numFmtId="0" fontId="16" fillId="0" borderId="0" xfId="49" applyNumberFormat="1" applyFont="1" applyFill="1" applyBorder="1" applyAlignment="1" applyProtection="1">
      <alignment horizontal="center"/>
      <protection/>
    </xf>
    <xf numFmtId="0" fontId="45" fillId="0" borderId="0" xfId="49" applyNumberFormat="1" applyFont="1" applyFill="1" applyBorder="1" applyAlignment="1" applyProtection="1">
      <alignment horizontal="left" wrapText="1"/>
      <protection/>
    </xf>
    <xf numFmtId="0" fontId="16" fillId="0" borderId="0" xfId="49" applyNumberFormat="1" applyFont="1" applyFill="1" applyBorder="1" applyAlignment="1" applyProtection="1">
      <alignment/>
      <protection/>
    </xf>
    <xf numFmtId="0" fontId="45" fillId="0" borderId="0" xfId="49" applyNumberFormat="1" applyFont="1" applyFill="1" applyBorder="1" applyAlignment="1" applyProtection="1">
      <alignment/>
      <protection/>
    </xf>
    <xf numFmtId="0" fontId="42" fillId="0" borderId="24" xfId="49" applyNumberFormat="1" applyFont="1" applyFill="1" applyBorder="1" applyAlignment="1" applyProtection="1">
      <alignment/>
      <protection/>
    </xf>
    <xf numFmtId="0" fontId="42" fillId="0" borderId="20" xfId="49" applyNumberFormat="1" applyFont="1" applyFill="1" applyBorder="1" applyAlignment="1" applyProtection="1">
      <alignment/>
      <protection/>
    </xf>
    <xf numFmtId="0" fontId="27" fillId="0" borderId="25" xfId="49" applyNumberFormat="1" applyFont="1" applyFill="1" applyBorder="1" applyAlignment="1" applyProtection="1">
      <alignment/>
      <protection/>
    </xf>
    <xf numFmtId="0" fontId="16" fillId="0" borderId="23" xfId="49" applyNumberFormat="1" applyFont="1" applyFill="1" applyBorder="1" applyAlignment="1" applyProtection="1">
      <alignment/>
      <protection/>
    </xf>
    <xf numFmtId="0" fontId="16" fillId="0" borderId="21" xfId="49" applyNumberFormat="1" applyFont="1" applyFill="1" applyBorder="1" applyAlignment="1" applyProtection="1">
      <alignment/>
      <protection/>
    </xf>
    <xf numFmtId="0" fontId="16" fillId="0" borderId="26" xfId="49" applyNumberFormat="1" applyFont="1" applyFill="1" applyBorder="1" applyAlignment="1" applyProtection="1">
      <alignment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59" applyFont="1" applyBorder="1" applyAlignment="1">
      <alignment vertical="center"/>
      <protection/>
    </xf>
    <xf numFmtId="0" fontId="10" fillId="0" borderId="21" xfId="59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7" fillId="33" borderId="27" xfId="68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10" fillId="0" borderId="21" xfId="59" applyNumberFormat="1" applyFont="1" applyBorder="1" applyAlignment="1">
      <alignment vertical="center"/>
      <protection/>
    </xf>
    <xf numFmtId="0" fontId="47" fillId="0" borderId="21" xfId="49" applyNumberFormat="1" applyFont="1" applyFill="1" applyBorder="1" applyAlignment="1" applyProtection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21" fillId="0" borderId="10" xfId="58" applyNumberFormat="1" applyFont="1" applyFill="1" applyBorder="1" applyAlignment="1" applyProtection="1">
      <alignment horizontal="right" vertical="center" wrapText="1"/>
      <protection/>
    </xf>
    <xf numFmtId="3" fontId="13" fillId="33" borderId="10" xfId="0" applyNumberFormat="1" applyFont="1" applyFill="1" applyBorder="1" applyAlignment="1" applyProtection="1">
      <alignment horizontal="right" vertical="center" wrapText="1"/>
      <protection/>
    </xf>
    <xf numFmtId="3" fontId="12" fillId="33" borderId="10" xfId="0" applyNumberFormat="1" applyFont="1" applyFill="1" applyBorder="1" applyAlignment="1" applyProtection="1">
      <alignment horizontal="right" vertical="center" wrapText="1"/>
      <protection/>
    </xf>
    <xf numFmtId="3" fontId="12" fillId="34" borderId="10" xfId="0" applyNumberFormat="1" applyFont="1" applyFill="1" applyBorder="1" applyAlignment="1" applyProtection="1">
      <alignment horizontal="right" vertical="center" wrapText="1"/>
      <protection/>
    </xf>
    <xf numFmtId="3" fontId="30" fillId="33" borderId="10" xfId="68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right" vertical="center" wrapText="1"/>
    </xf>
    <xf numFmtId="1" fontId="7" fillId="0" borderId="10" xfId="52" applyNumberFormat="1" applyFont="1" applyFill="1" applyBorder="1" applyAlignment="1">
      <alignment horizontal="right" vertical="center" wrapText="1"/>
      <protection/>
    </xf>
    <xf numFmtId="1" fontId="6" fillId="0" borderId="10" xfId="52" applyNumberFormat="1" applyFont="1" applyFill="1" applyBorder="1" applyAlignment="1">
      <alignment horizontal="right" vertical="center" wrapText="1"/>
      <protection/>
    </xf>
    <xf numFmtId="1" fontId="6" fillId="0" borderId="10" xfId="52" applyNumberFormat="1" applyFont="1" applyFill="1" applyBorder="1" applyAlignment="1">
      <alignment horizontal="right" vertical="center" wrapText="1"/>
      <protection/>
    </xf>
    <xf numFmtId="1" fontId="7" fillId="33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7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1" fontId="0" fillId="0" borderId="10" xfId="43" applyNumberFormat="1" applyFont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33" borderId="10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1" fillId="0" borderId="10" xfId="0" applyFont="1" applyFill="1" applyBorder="1" applyAlignment="1">
      <alignment horizontal="center" vertical="center" textRotation="255"/>
    </xf>
    <xf numFmtId="0" fontId="13" fillId="0" borderId="10" xfId="68" applyFont="1" applyFill="1" applyBorder="1" applyAlignment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70" fontId="32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68" applyFont="1" applyBorder="1" applyAlignment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0" xfId="51" applyFont="1" applyFill="1" applyBorder="1" applyAlignment="1">
      <alignment horizontal="center" vertical="center" textRotation="90" wrapText="1"/>
      <protection/>
    </xf>
    <xf numFmtId="0" fontId="6" fillId="0" borderId="32" xfId="51" applyFont="1" applyFill="1" applyBorder="1" applyAlignment="1">
      <alignment horizontal="center" vertical="center" textRotation="90" wrapText="1"/>
      <protection/>
    </xf>
    <xf numFmtId="0" fontId="6" fillId="0" borderId="31" xfId="51" applyFont="1" applyFill="1" applyBorder="1" applyAlignment="1">
      <alignment horizontal="center" vertical="center" textRotation="90" wrapText="1"/>
      <protection/>
    </xf>
    <xf numFmtId="0" fontId="6" fillId="0" borderId="29" xfId="51" applyFont="1" applyFill="1" applyBorder="1" applyAlignment="1">
      <alignment horizontal="left" vertical="center" wrapText="1"/>
      <protection/>
    </xf>
    <xf numFmtId="0" fontId="6" fillId="0" borderId="28" xfId="51" applyFont="1" applyFill="1" applyBorder="1" applyAlignment="1">
      <alignment horizontal="left" vertical="center" wrapText="1"/>
      <protection/>
    </xf>
    <xf numFmtId="0" fontId="6" fillId="0" borderId="27" xfId="51" applyFont="1" applyFill="1" applyBorder="1" applyAlignment="1">
      <alignment horizontal="left" vertical="center" wrapText="1"/>
      <protection/>
    </xf>
    <xf numFmtId="0" fontId="6" fillId="0" borderId="24" xfId="51" applyFont="1" applyFill="1" applyBorder="1" applyAlignment="1">
      <alignment horizontal="left" vertical="center" wrapText="1"/>
      <protection/>
    </xf>
    <xf numFmtId="0" fontId="6" fillId="0" borderId="25" xfId="51" applyFont="1" applyFill="1" applyBorder="1" applyAlignment="1">
      <alignment horizontal="left" vertical="center" wrapText="1"/>
      <protection/>
    </xf>
    <xf numFmtId="0" fontId="6" fillId="0" borderId="2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textRotation="90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textRotation="90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7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170" fontId="31" fillId="0" borderId="0" xfId="0" applyNumberFormat="1" applyFont="1" applyFill="1" applyBorder="1" applyAlignment="1">
      <alignment horizontal="center" vertical="center" wrapText="1"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6" fillId="0" borderId="27" xfId="51" applyFont="1" applyFill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25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6" fillId="0" borderId="21" xfId="51" applyFont="1" applyFill="1" applyBorder="1" applyAlignment="1">
      <alignment horizontal="center" vertical="center" wrapText="1"/>
      <protection/>
    </xf>
    <xf numFmtId="0" fontId="6" fillId="0" borderId="26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33" fillId="0" borderId="27" xfId="0" applyFont="1" applyBorder="1" applyAlignment="1">
      <alignment horizontal="left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7" fillId="33" borderId="31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textRotation="90" wrapText="1"/>
      <protection/>
    </xf>
    <xf numFmtId="0" fontId="33" fillId="0" borderId="29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textRotation="90" wrapText="1"/>
    </xf>
    <xf numFmtId="0" fontId="6" fillId="0" borderId="32" xfId="0" applyFont="1" applyFill="1" applyBorder="1" applyAlignment="1">
      <alignment horizontal="left" vertical="center" textRotation="90" wrapText="1"/>
    </xf>
    <xf numFmtId="0" fontId="6" fillId="0" borderId="31" xfId="0" applyFont="1" applyFill="1" applyBorder="1" applyAlignment="1">
      <alignment horizontal="left" vertical="center" textRotation="90" wrapText="1"/>
    </xf>
    <xf numFmtId="0" fontId="38" fillId="0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0" fontId="22" fillId="0" borderId="0" xfId="0" applyFont="1" applyAlignment="1">
      <alignment horizontal="center" vertical="center" wrapText="1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1" xfId="59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/>
    </xf>
    <xf numFmtId="0" fontId="10" fillId="0" borderId="20" xfId="59" applyFont="1" applyBorder="1" applyAlignment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center" vertical="center" wrapText="1"/>
    </xf>
    <xf numFmtId="0" fontId="42" fillId="0" borderId="0" xfId="49" applyNumberFormat="1" applyFont="1" applyFill="1" applyBorder="1" applyAlignment="1" applyProtection="1">
      <alignment horizontal="center"/>
      <protection/>
    </xf>
    <xf numFmtId="0" fontId="43" fillId="0" borderId="0" xfId="49" applyNumberFormat="1" applyFont="1" applyFill="1" applyBorder="1" applyAlignment="1" applyProtection="1">
      <alignment horizontal="center" vertical="center" wrapText="1"/>
      <protection/>
    </xf>
    <xf numFmtId="0" fontId="43" fillId="0" borderId="0" xfId="49" applyNumberFormat="1" applyFont="1" applyFill="1" applyBorder="1" applyAlignment="1" applyProtection="1">
      <alignment horizontal="center"/>
      <protection/>
    </xf>
    <xf numFmtId="0" fontId="43" fillId="0" borderId="21" xfId="49" applyNumberFormat="1" applyFont="1" applyFill="1" applyBorder="1" applyAlignment="1" applyProtection="1">
      <alignment horizontal="center"/>
      <protection/>
    </xf>
    <xf numFmtId="0" fontId="42" fillId="0" borderId="29" xfId="49" applyNumberFormat="1" applyFont="1" applyFill="1" applyBorder="1" applyAlignment="1" applyProtection="1">
      <alignment horizontal="center"/>
      <protection/>
    </xf>
    <xf numFmtId="0" fontId="42" fillId="0" borderId="28" xfId="49" applyNumberFormat="1" applyFont="1" applyFill="1" applyBorder="1" applyAlignment="1" applyProtection="1">
      <alignment horizontal="center"/>
      <protection/>
    </xf>
    <xf numFmtId="0" fontId="42" fillId="0" borderId="27" xfId="49" applyNumberFormat="1" applyFont="1" applyFill="1" applyBorder="1" applyAlignment="1" applyProtection="1">
      <alignment horizontal="center"/>
      <protection/>
    </xf>
    <xf numFmtId="0" fontId="45" fillId="0" borderId="24" xfId="49" applyNumberFormat="1" applyFont="1" applyFill="1" applyBorder="1" applyAlignment="1" applyProtection="1">
      <alignment horizontal="center" vertical="center" wrapText="1"/>
      <protection/>
    </xf>
    <xf numFmtId="0" fontId="45" fillId="0" borderId="20" xfId="49" applyNumberFormat="1" applyFont="1" applyFill="1" applyBorder="1" applyAlignment="1" applyProtection="1">
      <alignment horizontal="center" vertical="center" wrapText="1"/>
      <protection/>
    </xf>
    <xf numFmtId="0" fontId="45" fillId="0" borderId="25" xfId="49" applyNumberFormat="1" applyFont="1" applyFill="1" applyBorder="1" applyAlignment="1" applyProtection="1">
      <alignment horizontal="center" vertical="center" wrapText="1"/>
      <protection/>
    </xf>
    <xf numFmtId="0" fontId="45" fillId="0" borderId="23" xfId="49" applyNumberFormat="1" applyFont="1" applyFill="1" applyBorder="1" applyAlignment="1" applyProtection="1">
      <alignment horizontal="center" vertical="center" wrapText="1"/>
      <protection/>
    </xf>
    <xf numFmtId="0" fontId="45" fillId="0" borderId="0" xfId="49" applyNumberFormat="1" applyFont="1" applyFill="1" applyBorder="1" applyAlignment="1" applyProtection="1">
      <alignment horizontal="center" vertical="center" wrapText="1"/>
      <protection/>
    </xf>
    <xf numFmtId="0" fontId="45" fillId="0" borderId="22" xfId="49" applyNumberFormat="1" applyFont="1" applyFill="1" applyBorder="1" applyAlignment="1" applyProtection="1">
      <alignment horizontal="center" vertical="center" wrapText="1"/>
      <protection/>
    </xf>
    <xf numFmtId="0" fontId="45" fillId="0" borderId="33" xfId="49" applyNumberFormat="1" applyFont="1" applyFill="1" applyBorder="1" applyAlignment="1" applyProtection="1">
      <alignment horizontal="center" vertical="center" wrapText="1"/>
      <protection/>
    </xf>
    <xf numFmtId="0" fontId="45" fillId="0" borderId="21" xfId="49" applyNumberFormat="1" applyFont="1" applyFill="1" applyBorder="1" applyAlignment="1" applyProtection="1">
      <alignment horizontal="center" vertical="center" wrapText="1"/>
      <protection/>
    </xf>
    <xf numFmtId="0" fontId="45" fillId="0" borderId="26" xfId="49" applyNumberFormat="1" applyFont="1" applyFill="1" applyBorder="1" applyAlignment="1" applyProtection="1">
      <alignment horizontal="center" vertical="center" wrapText="1"/>
      <protection/>
    </xf>
    <xf numFmtId="0" fontId="45" fillId="0" borderId="10" xfId="49" applyNumberFormat="1" applyFont="1" applyFill="1" applyBorder="1" applyAlignment="1" applyProtection="1">
      <alignment horizontal="center" vertical="center" wrapText="1"/>
      <protection/>
    </xf>
    <xf numFmtId="0" fontId="16" fillId="0" borderId="23" xfId="49" applyNumberFormat="1" applyFont="1" applyFill="1" applyBorder="1" applyAlignment="1" applyProtection="1">
      <alignment horizontal="center"/>
      <protection/>
    </xf>
    <xf numFmtId="0" fontId="16" fillId="0" borderId="0" xfId="49" applyNumberFormat="1" applyFont="1" applyFill="1" applyBorder="1" applyAlignment="1" applyProtection="1">
      <alignment horizontal="center"/>
      <protection/>
    </xf>
    <xf numFmtId="0" fontId="45" fillId="0" borderId="0" xfId="49" applyNumberFormat="1" applyFont="1" applyFill="1" applyBorder="1" applyAlignment="1" applyProtection="1">
      <alignment horizontal="left" wrapText="1"/>
      <protection/>
    </xf>
    <xf numFmtId="0" fontId="45" fillId="0" borderId="0" xfId="49" applyNumberFormat="1" applyFont="1" applyFill="1" applyBorder="1" applyAlignment="1" applyProtection="1">
      <alignment horizontal="center" wrapText="1"/>
      <protection/>
    </xf>
    <xf numFmtId="0" fontId="16" fillId="0" borderId="23" xfId="49" applyNumberFormat="1" applyFont="1" applyFill="1" applyBorder="1" applyAlignment="1" applyProtection="1">
      <alignment horizontal="left"/>
      <protection/>
    </xf>
    <xf numFmtId="0" fontId="16" fillId="0" borderId="0" xfId="49" applyNumberFormat="1" applyFont="1" applyFill="1" applyBorder="1" applyAlignment="1" applyProtection="1">
      <alignment horizontal="left"/>
      <protection/>
    </xf>
    <xf numFmtId="0" fontId="16" fillId="0" borderId="22" xfId="49" applyNumberFormat="1" applyFont="1" applyFill="1" applyBorder="1" applyAlignment="1" applyProtection="1">
      <alignment horizontal="left"/>
      <protection/>
    </xf>
    <xf numFmtId="0" fontId="16" fillId="0" borderId="33" xfId="49" applyNumberFormat="1" applyFont="1" applyFill="1" applyBorder="1" applyAlignment="1" applyProtection="1">
      <alignment horizontal="left"/>
      <protection/>
    </xf>
    <xf numFmtId="0" fontId="16" fillId="0" borderId="21" xfId="49" applyNumberFormat="1" applyFont="1" applyFill="1" applyBorder="1" applyAlignment="1" applyProtection="1">
      <alignment horizontal="left"/>
      <protection/>
    </xf>
    <xf numFmtId="0" fontId="16" fillId="0" borderId="26" xfId="49" applyNumberFormat="1" applyFont="1" applyFill="1" applyBorder="1" applyAlignment="1" applyProtection="1">
      <alignment horizontal="left"/>
      <protection/>
    </xf>
    <xf numFmtId="0" fontId="16" fillId="0" borderId="23" xfId="49" applyNumberFormat="1" applyFont="1" applyFill="1" applyBorder="1" applyAlignment="1" applyProtection="1">
      <alignment/>
      <protection/>
    </xf>
    <xf numFmtId="0" fontId="27" fillId="0" borderId="0" xfId="49" applyNumberFormat="1" applyFont="1" applyFill="1" applyBorder="1" applyAlignment="1" applyProtection="1">
      <alignment/>
      <protection/>
    </xf>
    <xf numFmtId="0" fontId="44" fillId="0" borderId="23" xfId="49" applyNumberFormat="1" applyFont="1" applyFill="1" applyBorder="1" applyAlignment="1" applyProtection="1">
      <alignment horizontal="center"/>
      <protection/>
    </xf>
    <xf numFmtId="0" fontId="44" fillId="0" borderId="0" xfId="49" applyNumberFormat="1" applyFont="1" applyFill="1" applyBorder="1" applyAlignment="1" applyProtection="1">
      <alignment horizontal="center"/>
      <protection/>
    </xf>
    <xf numFmtId="0" fontId="44" fillId="0" borderId="22" xfId="49" applyNumberFormat="1" applyFont="1" applyFill="1" applyBorder="1" applyAlignment="1" applyProtection="1">
      <alignment horizontal="center"/>
      <protection/>
    </xf>
    <xf numFmtId="0" fontId="44" fillId="0" borderId="33" xfId="49" applyNumberFormat="1" applyFont="1" applyFill="1" applyBorder="1" applyAlignment="1" applyProtection="1">
      <alignment horizontal="center"/>
      <protection/>
    </xf>
    <xf numFmtId="0" fontId="44" fillId="0" borderId="21" xfId="49" applyNumberFormat="1" applyFont="1" applyFill="1" applyBorder="1" applyAlignment="1" applyProtection="1">
      <alignment horizontal="center"/>
      <protection/>
    </xf>
    <xf numFmtId="0" fontId="44" fillId="0" borderId="26" xfId="4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Аркуш1" xfId="51"/>
    <cellStyle name="Звичайний_Аркуш1 2" xfId="52"/>
    <cellStyle name="Итог" xfId="53"/>
    <cellStyle name="Контрольная ячейка" xfId="54"/>
    <cellStyle name="Название" xfId="55"/>
    <cellStyle name="Нейтральный" xfId="56"/>
    <cellStyle name="Обычный_Stat_2003 new" xfId="57"/>
    <cellStyle name="Обычный_Stat_2003 new 2" xfId="58"/>
    <cellStyle name="Обычный_Касація - звіт (розділи І, ІІ, ІІІ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Stat_2003 new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showGridLines="0" zoomScale="85" zoomScaleNormal="85" zoomScalePageLayoutView="0" workbookViewId="0" topLeftCell="A1">
      <selection activeCell="P23" sqref="P23:Y23"/>
    </sheetView>
  </sheetViews>
  <sheetFormatPr defaultColWidth="3.625" defaultRowHeight="15.75"/>
  <cols>
    <col min="1" max="16384" width="3.625" style="7" customWidth="1"/>
  </cols>
  <sheetData>
    <row r="1" spans="1:41" ht="18" customHeight="1">
      <c r="A1" s="33"/>
      <c r="B1" s="34"/>
      <c r="C1" s="34"/>
      <c r="D1" s="34"/>
      <c r="E1" s="34"/>
      <c r="F1" s="34"/>
      <c r="G1" s="34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33" t="s">
        <v>111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0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34" t="s">
        <v>112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35" t="s">
        <v>317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39" t="s">
        <v>318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215" t="s">
        <v>37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7"/>
      <c r="AO17" s="8"/>
    </row>
    <row r="18" spans="1:41" ht="30" customHeight="1">
      <c r="A18" s="215" t="s">
        <v>63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7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19.5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8" t="s">
        <v>359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9" t="s">
        <v>64</v>
      </c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19.5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8" t="s">
        <v>360</v>
      </c>
      <c r="Q23" s="218"/>
      <c r="R23" s="218"/>
      <c r="S23" s="218"/>
      <c r="T23" s="218"/>
      <c r="U23" s="218"/>
      <c r="V23" s="218"/>
      <c r="W23" s="218"/>
      <c r="X23" s="218"/>
      <c r="Y23" s="21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4" t="s">
        <v>65</v>
      </c>
      <c r="Q24" s="214"/>
      <c r="R24" s="214"/>
      <c r="S24" s="214"/>
      <c r="T24" s="214"/>
      <c r="U24" s="214"/>
      <c r="V24" s="214"/>
      <c r="W24" s="214"/>
      <c r="X24" s="214"/>
      <c r="Y24" s="214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211" t="s">
        <v>113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3"/>
      <c r="AO35" s="8"/>
    </row>
    <row r="36" spans="1:40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39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ht="15.75" customHeight="1"/>
    <row r="39" ht="15.75" customHeight="1"/>
  </sheetData>
  <sheetProtection/>
  <mergeCells count="7">
    <mergeCell ref="A35:AN35"/>
    <mergeCell ref="P24:Y24"/>
    <mergeCell ref="A17:AN17"/>
    <mergeCell ref="A18:AN18"/>
    <mergeCell ref="N20:AA20"/>
    <mergeCell ref="N21:AA21"/>
    <mergeCell ref="P23:Y23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&amp;L10F567F8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 customWidth="1"/>
  </cols>
  <sheetData>
    <row r="1" ht="75" customHeight="1">
      <c r="A1" s="16" t="s">
        <v>45</v>
      </c>
    </row>
    <row r="2" ht="15.75">
      <c r="A2" s="13"/>
    </row>
    <row r="3" ht="15.75">
      <c r="A3" s="13"/>
    </row>
    <row r="4" ht="15.75">
      <c r="A4" s="13"/>
    </row>
    <row r="5" ht="15.75">
      <c r="A5" s="13"/>
    </row>
    <row r="6" ht="15.75">
      <c r="A6" s="13"/>
    </row>
    <row r="7" ht="15.75">
      <c r="A7" s="13"/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ht="15.75">
      <c r="A16" s="13"/>
    </row>
    <row r="17" ht="15.75">
      <c r="A17" s="13"/>
    </row>
    <row r="18" ht="15.75" hidden="1">
      <c r="A18" s="13"/>
    </row>
    <row r="19" ht="15.75" hidden="1">
      <c r="A19" s="13"/>
    </row>
    <row r="20" ht="15.75" hidden="1">
      <c r="A20" s="13"/>
    </row>
    <row r="21" ht="15.75" hidden="1">
      <c r="A21" s="13"/>
    </row>
    <row r="22" ht="15.75" hidden="1">
      <c r="A22" s="13"/>
    </row>
    <row r="23" ht="15.75" hidden="1">
      <c r="A23" s="13"/>
    </row>
    <row r="24" ht="15.75" hidden="1">
      <c r="A24" s="13"/>
    </row>
    <row r="25" ht="15.75" hidden="1">
      <c r="A25" s="13"/>
    </row>
    <row r="26" ht="15.75" hidden="1">
      <c r="A26" s="13"/>
    </row>
    <row r="27" ht="15.75" hidden="1">
      <c r="A27" s="13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&amp;L10F567F8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31" sqref="B31:C31"/>
    </sheetView>
  </sheetViews>
  <sheetFormatPr defaultColWidth="9.00390625" defaultRowHeight="15.75"/>
  <cols>
    <col min="1" max="1" width="1.12109375" style="144" customWidth="1"/>
    <col min="2" max="2" width="8.25390625" style="144" customWidth="1"/>
    <col min="3" max="3" width="7.625" style="144" customWidth="1"/>
    <col min="4" max="4" width="17.375" style="144" customWidth="1"/>
    <col min="5" max="5" width="14.25390625" style="144" customWidth="1"/>
    <col min="6" max="6" width="16.875" style="144" customWidth="1"/>
    <col min="7" max="7" width="9.625" style="144" customWidth="1"/>
    <col min="8" max="8" width="13.875" style="144" customWidth="1"/>
    <col min="9" max="16384" width="9.00390625" style="144" customWidth="1"/>
  </cols>
  <sheetData>
    <row r="1" spans="1:8" ht="15.75">
      <c r="A1" s="142"/>
      <c r="B1" s="325" t="s">
        <v>319</v>
      </c>
      <c r="C1" s="325"/>
      <c r="D1" s="325"/>
      <c r="E1" s="325"/>
      <c r="F1" s="325"/>
      <c r="G1" s="325"/>
      <c r="H1" s="325"/>
    </row>
    <row r="2" spans="1:8" ht="15.75">
      <c r="A2" s="142"/>
      <c r="B2" s="142"/>
      <c r="C2" s="142"/>
      <c r="D2" s="142"/>
      <c r="E2" s="142"/>
      <c r="F2" s="142"/>
      <c r="G2" s="142"/>
      <c r="H2" s="142"/>
    </row>
    <row r="3" spans="1:8" ht="33.75" customHeight="1">
      <c r="A3" s="142"/>
      <c r="B3" s="326" t="s">
        <v>320</v>
      </c>
      <c r="C3" s="326"/>
      <c r="D3" s="326"/>
      <c r="E3" s="326"/>
      <c r="F3" s="326"/>
      <c r="G3" s="326"/>
      <c r="H3" s="326"/>
    </row>
    <row r="4" spans="1:8" ht="3" customHeight="1">
      <c r="A4" s="142"/>
      <c r="B4" s="327"/>
      <c r="C4" s="327"/>
      <c r="D4" s="327"/>
      <c r="E4" s="327"/>
      <c r="F4" s="327"/>
      <c r="G4" s="327"/>
      <c r="H4" s="327"/>
    </row>
    <row r="5" spans="1:8" ht="18.75">
      <c r="A5" s="142"/>
      <c r="B5" s="145"/>
      <c r="C5" s="145"/>
      <c r="D5" s="328" t="s">
        <v>360</v>
      </c>
      <c r="E5" s="328"/>
      <c r="F5" s="328"/>
      <c r="G5" s="145"/>
      <c r="H5" s="145"/>
    </row>
    <row r="6" spans="1:8" ht="15.75">
      <c r="A6" s="142"/>
      <c r="B6" s="142"/>
      <c r="C6" s="142"/>
      <c r="D6" s="146"/>
      <c r="E6" s="147" t="s">
        <v>321</v>
      </c>
      <c r="F6" s="146"/>
      <c r="G6" s="142"/>
      <c r="H6" s="142"/>
    </row>
    <row r="7" spans="1:8" ht="15.75">
      <c r="A7" s="142"/>
      <c r="B7" s="142"/>
      <c r="C7" s="142"/>
      <c r="D7" s="142"/>
      <c r="E7" s="148"/>
      <c r="F7" s="149"/>
      <c r="G7" s="149"/>
      <c r="H7" s="149"/>
    </row>
    <row r="8" spans="1:8" ht="15.75">
      <c r="A8" s="142"/>
      <c r="B8" s="142"/>
      <c r="C8" s="142"/>
      <c r="D8" s="142"/>
      <c r="E8" s="148"/>
      <c r="F8" s="149"/>
      <c r="G8" s="149"/>
      <c r="H8" s="149"/>
    </row>
    <row r="9" spans="1:8" ht="15.75">
      <c r="A9" s="142"/>
      <c r="B9" s="150"/>
      <c r="C9" s="150"/>
      <c r="D9" s="150"/>
      <c r="E9" s="150"/>
      <c r="F9" s="142"/>
      <c r="G9" s="142"/>
      <c r="H9" s="142"/>
    </row>
    <row r="10" spans="1:8" ht="15.75">
      <c r="A10" s="151"/>
      <c r="B10" s="329" t="s">
        <v>322</v>
      </c>
      <c r="C10" s="330"/>
      <c r="D10" s="331"/>
      <c r="E10" s="152" t="s">
        <v>323</v>
      </c>
      <c r="F10" s="153"/>
      <c r="G10" s="143" t="s">
        <v>324</v>
      </c>
      <c r="H10" s="142"/>
    </row>
    <row r="11" spans="1:8" ht="15.75" customHeight="1">
      <c r="A11" s="151"/>
      <c r="B11" s="332" t="s">
        <v>325</v>
      </c>
      <c r="C11" s="333"/>
      <c r="D11" s="334"/>
      <c r="E11" s="341" t="s">
        <v>326</v>
      </c>
      <c r="F11" s="153"/>
      <c r="G11" s="154" t="s">
        <v>327</v>
      </c>
      <c r="H11" s="142"/>
    </row>
    <row r="12" spans="1:8" ht="15.75">
      <c r="A12" s="151"/>
      <c r="B12" s="335"/>
      <c r="C12" s="336"/>
      <c r="D12" s="337"/>
      <c r="E12" s="341"/>
      <c r="F12" s="153"/>
      <c r="G12" s="154"/>
      <c r="H12" s="142"/>
    </row>
    <row r="13" spans="1:8" ht="26.25" customHeight="1">
      <c r="A13" s="151"/>
      <c r="B13" s="338"/>
      <c r="C13" s="339"/>
      <c r="D13" s="340"/>
      <c r="E13" s="341"/>
      <c r="F13" s="153"/>
      <c r="G13" s="155" t="s">
        <v>328</v>
      </c>
      <c r="H13" s="142"/>
    </row>
    <row r="14" spans="1:8" ht="15.75">
      <c r="A14" s="151"/>
      <c r="B14" s="332" t="s">
        <v>329</v>
      </c>
      <c r="C14" s="333"/>
      <c r="D14" s="334"/>
      <c r="E14" s="341" t="s">
        <v>330</v>
      </c>
      <c r="F14" s="342" t="s">
        <v>331</v>
      </c>
      <c r="G14" s="343"/>
      <c r="H14" s="343"/>
    </row>
    <row r="15" spans="1:8" ht="15.75">
      <c r="A15" s="151"/>
      <c r="B15" s="335"/>
      <c r="C15" s="336"/>
      <c r="D15" s="337"/>
      <c r="E15" s="341"/>
      <c r="F15" s="342" t="s">
        <v>332</v>
      </c>
      <c r="G15" s="343"/>
      <c r="H15" s="343"/>
    </row>
    <row r="16" spans="1:8" ht="15.75" customHeight="1">
      <c r="A16" s="151"/>
      <c r="B16" s="335"/>
      <c r="C16" s="336"/>
      <c r="D16" s="337"/>
      <c r="E16" s="341"/>
      <c r="F16" s="153"/>
      <c r="G16" s="142"/>
      <c r="H16" s="142"/>
    </row>
    <row r="17" spans="1:8" ht="15.75">
      <c r="A17" s="151"/>
      <c r="B17" s="338"/>
      <c r="C17" s="339"/>
      <c r="D17" s="340"/>
      <c r="E17" s="341"/>
      <c r="F17" s="342" t="s">
        <v>333</v>
      </c>
      <c r="G17" s="343"/>
      <c r="H17" s="343"/>
    </row>
    <row r="18" spans="1:8" ht="15.75">
      <c r="A18" s="149"/>
      <c r="B18" s="149"/>
      <c r="C18" s="149"/>
      <c r="D18" s="149"/>
      <c r="E18" s="149"/>
      <c r="F18" s="149"/>
      <c r="G18" s="142"/>
      <c r="H18" s="142"/>
    </row>
    <row r="19" spans="1:8" ht="15.75">
      <c r="A19" s="149"/>
      <c r="B19" s="149"/>
      <c r="C19" s="149"/>
      <c r="D19" s="149"/>
      <c r="E19" s="149"/>
      <c r="F19" s="149"/>
      <c r="G19" s="155"/>
      <c r="H19" s="142"/>
    </row>
    <row r="20" spans="1:8" ht="15.75">
      <c r="A20" s="149"/>
      <c r="B20" s="344"/>
      <c r="C20" s="344"/>
      <c r="D20" s="344"/>
      <c r="E20" s="345"/>
      <c r="F20" s="157"/>
      <c r="G20" s="157"/>
      <c r="H20" s="157"/>
    </row>
    <row r="21" spans="1:8" ht="15.75">
      <c r="A21" s="149"/>
      <c r="B21" s="344"/>
      <c r="C21" s="344"/>
      <c r="D21" s="344"/>
      <c r="E21" s="345"/>
      <c r="F21" s="149"/>
      <c r="G21" s="155"/>
      <c r="H21" s="142"/>
    </row>
    <row r="22" spans="1:8" ht="15.75">
      <c r="A22" s="149"/>
      <c r="B22" s="149"/>
      <c r="C22" s="149"/>
      <c r="D22" s="149"/>
      <c r="E22" s="158"/>
      <c r="F22" s="157"/>
      <c r="G22" s="157"/>
      <c r="H22" s="157"/>
    </row>
    <row r="23" spans="1:8" ht="15.75">
      <c r="A23" s="149"/>
      <c r="B23" s="344"/>
      <c r="C23" s="344"/>
      <c r="D23" s="344"/>
      <c r="E23" s="156"/>
      <c r="F23" s="149"/>
      <c r="G23" s="155"/>
      <c r="H23" s="142"/>
    </row>
    <row r="24" spans="1:8" ht="15.75">
      <c r="A24" s="142"/>
      <c r="B24" s="149"/>
      <c r="C24" s="149"/>
      <c r="D24" s="149"/>
      <c r="E24" s="149"/>
      <c r="F24" s="142"/>
      <c r="G24" s="142"/>
      <c r="H24" s="142"/>
    </row>
    <row r="25" spans="1:8" ht="15.75">
      <c r="A25" s="142"/>
      <c r="B25" s="149"/>
      <c r="C25" s="149"/>
      <c r="D25" s="149"/>
      <c r="E25" s="149"/>
      <c r="F25" s="142"/>
      <c r="G25" s="142"/>
      <c r="H25" s="142"/>
    </row>
    <row r="26" spans="1:8" ht="15.75">
      <c r="A26" s="142"/>
      <c r="B26" s="149"/>
      <c r="C26" s="149"/>
      <c r="D26" s="149"/>
      <c r="E26" s="149"/>
      <c r="F26" s="142"/>
      <c r="G26" s="142"/>
      <c r="H26" s="142"/>
    </row>
    <row r="27" spans="1:8" ht="15.75">
      <c r="A27" s="142"/>
      <c r="B27" s="142"/>
      <c r="C27" s="142"/>
      <c r="D27" s="142"/>
      <c r="E27" s="142"/>
      <c r="F27" s="142"/>
      <c r="G27" s="142"/>
      <c r="H27" s="142"/>
    </row>
    <row r="28" spans="1:8" ht="15.75">
      <c r="A28" s="142"/>
      <c r="B28" s="150"/>
      <c r="C28" s="150"/>
      <c r="D28" s="150"/>
      <c r="E28" s="150"/>
      <c r="F28" s="150"/>
      <c r="G28" s="150"/>
      <c r="H28" s="150"/>
    </row>
    <row r="29" spans="1:8" ht="15.75">
      <c r="A29" s="149"/>
      <c r="B29" s="159" t="s">
        <v>334</v>
      </c>
      <c r="C29" s="160"/>
      <c r="D29" s="146"/>
      <c r="E29" s="146"/>
      <c r="F29" s="146"/>
      <c r="G29" s="146"/>
      <c r="H29" s="161"/>
    </row>
    <row r="30" spans="1:8" ht="15.75">
      <c r="A30" s="149"/>
      <c r="B30" s="153"/>
      <c r="C30" s="149"/>
      <c r="D30" s="149"/>
      <c r="E30" s="149"/>
      <c r="F30" s="149"/>
      <c r="G30" s="149"/>
      <c r="H30" s="151"/>
    </row>
    <row r="31" spans="1:8" ht="15.75">
      <c r="A31" s="149"/>
      <c r="B31" s="352" t="s">
        <v>335</v>
      </c>
      <c r="C31" s="353"/>
      <c r="D31" s="163" t="s">
        <v>359</v>
      </c>
      <c r="E31" s="163"/>
      <c r="F31" s="163"/>
      <c r="G31" s="163"/>
      <c r="H31" s="164"/>
    </row>
    <row r="32" spans="1:8" ht="15.75">
      <c r="A32" s="149"/>
      <c r="B32" s="153"/>
      <c r="C32" s="149"/>
      <c r="D32" s="146"/>
      <c r="E32" s="146"/>
      <c r="F32" s="146"/>
      <c r="G32" s="146"/>
      <c r="H32" s="161"/>
    </row>
    <row r="33" spans="1:8" ht="15.75">
      <c r="A33" s="149"/>
      <c r="B33" s="162" t="s">
        <v>336</v>
      </c>
      <c r="C33" s="157"/>
      <c r="D33" s="163" t="s">
        <v>361</v>
      </c>
      <c r="E33" s="163"/>
      <c r="F33" s="163"/>
      <c r="G33" s="163"/>
      <c r="H33" s="164"/>
    </row>
    <row r="34" spans="1:8" ht="15.75">
      <c r="A34" s="149"/>
      <c r="B34" s="346"/>
      <c r="C34" s="347"/>
      <c r="D34" s="347"/>
      <c r="E34" s="347"/>
      <c r="F34" s="347"/>
      <c r="G34" s="347"/>
      <c r="H34" s="348"/>
    </row>
    <row r="35" spans="1:8" ht="15.75">
      <c r="A35" s="149"/>
      <c r="B35" s="349"/>
      <c r="C35" s="350"/>
      <c r="D35" s="350"/>
      <c r="E35" s="350"/>
      <c r="F35" s="350"/>
      <c r="G35" s="350"/>
      <c r="H35" s="351"/>
    </row>
    <row r="36" spans="1:8" ht="19.5" customHeight="1">
      <c r="A36" s="149"/>
      <c r="B36" s="354" t="s">
        <v>337</v>
      </c>
      <c r="C36" s="355"/>
      <c r="D36" s="355"/>
      <c r="E36" s="355"/>
      <c r="F36" s="355"/>
      <c r="G36" s="355"/>
      <c r="H36" s="356"/>
    </row>
    <row r="37" spans="1:8" ht="5.25" customHeight="1">
      <c r="A37" s="149"/>
      <c r="B37" s="354" t="s">
        <v>338</v>
      </c>
      <c r="C37" s="355"/>
      <c r="D37" s="355"/>
      <c r="E37" s="355"/>
      <c r="F37" s="355"/>
      <c r="G37" s="355"/>
      <c r="H37" s="356"/>
    </row>
    <row r="38" spans="1:8" ht="15.75">
      <c r="A38" s="149"/>
      <c r="B38" s="357"/>
      <c r="C38" s="358"/>
      <c r="D38" s="358"/>
      <c r="E38" s="358"/>
      <c r="F38" s="358"/>
      <c r="G38" s="358"/>
      <c r="H38" s="359"/>
    </row>
    <row r="39" spans="1:8" ht="15.75">
      <c r="A39" s="142"/>
      <c r="B39" s="149"/>
      <c r="C39" s="149"/>
      <c r="D39" s="149"/>
      <c r="E39" s="149"/>
      <c r="F39" s="149"/>
      <c r="G39" s="149"/>
      <c r="H39" s="149"/>
    </row>
  </sheetData>
  <sheetProtection/>
  <mergeCells count="20">
    <mergeCell ref="B34:H34"/>
    <mergeCell ref="B35:H35"/>
    <mergeCell ref="B23:D23"/>
    <mergeCell ref="B31:C31"/>
    <mergeCell ref="B36:H36"/>
    <mergeCell ref="B37:H38"/>
    <mergeCell ref="B14:D17"/>
    <mergeCell ref="E14:E17"/>
    <mergeCell ref="F14:H14"/>
    <mergeCell ref="F15:H15"/>
    <mergeCell ref="F17:H17"/>
    <mergeCell ref="B20:D21"/>
    <mergeCell ref="E20:E21"/>
    <mergeCell ref="B1:H1"/>
    <mergeCell ref="B3:H3"/>
    <mergeCell ref="B4:H4"/>
    <mergeCell ref="D5:F5"/>
    <mergeCell ref="B10:D10"/>
    <mergeCell ref="B11:D13"/>
    <mergeCell ref="E11:E1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&amp;L10F567F8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28"/>
  <sheetViews>
    <sheetView showGridLines="0" zoomScale="85" zoomScaleNormal="85" zoomScalePageLayoutView="0" workbookViewId="0" topLeftCell="A1">
      <selection activeCell="A1" sqref="A1:T1"/>
    </sheetView>
  </sheetViews>
  <sheetFormatPr defaultColWidth="9.00390625" defaultRowHeight="15.7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39062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.00390625" style="17" customWidth="1"/>
  </cols>
  <sheetData>
    <row r="1" spans="1:20" ht="54.75" customHeight="1">
      <c r="A1" s="232" t="s">
        <v>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ht="24.75" customHeight="1">
      <c r="A2" s="235"/>
      <c r="B2" s="233" t="s">
        <v>40</v>
      </c>
      <c r="C2" s="221" t="s">
        <v>135</v>
      </c>
      <c r="D2" s="221" t="s">
        <v>136</v>
      </c>
      <c r="E2" s="221" t="s">
        <v>308</v>
      </c>
      <c r="F2" s="221" t="s">
        <v>309</v>
      </c>
      <c r="G2" s="221" t="s">
        <v>310</v>
      </c>
      <c r="H2" s="227" t="s">
        <v>140</v>
      </c>
      <c r="I2" s="228"/>
      <c r="J2" s="228"/>
      <c r="K2" s="228"/>
      <c r="L2" s="228"/>
      <c r="M2" s="228"/>
      <c r="N2" s="228"/>
      <c r="O2" s="228"/>
      <c r="P2" s="229"/>
      <c r="Q2" s="221" t="s">
        <v>303</v>
      </c>
      <c r="R2" s="84" t="s">
        <v>19</v>
      </c>
      <c r="S2" s="223" t="s">
        <v>355</v>
      </c>
      <c r="T2" s="223" t="s">
        <v>357</v>
      </c>
    </row>
    <row r="3" spans="1:20" ht="19.5" customHeight="1">
      <c r="A3" s="226"/>
      <c r="B3" s="234"/>
      <c r="C3" s="224"/>
      <c r="D3" s="221"/>
      <c r="E3" s="221"/>
      <c r="F3" s="221"/>
      <c r="G3" s="221"/>
      <c r="H3" s="238" t="s">
        <v>5</v>
      </c>
      <c r="I3" s="84" t="s">
        <v>19</v>
      </c>
      <c r="J3" s="221" t="s">
        <v>137</v>
      </c>
      <c r="K3" s="84" t="s">
        <v>19</v>
      </c>
      <c r="L3" s="225" t="s">
        <v>126</v>
      </c>
      <c r="M3" s="225" t="s">
        <v>358</v>
      </c>
      <c r="N3" s="225" t="s">
        <v>103</v>
      </c>
      <c r="O3" s="225" t="s">
        <v>128</v>
      </c>
      <c r="P3" s="84" t="s">
        <v>19</v>
      </c>
      <c r="Q3" s="226"/>
      <c r="R3" s="225" t="s">
        <v>44</v>
      </c>
      <c r="S3" s="224"/>
      <c r="T3" s="224"/>
    </row>
    <row r="4" spans="1:20" ht="19.5" customHeight="1">
      <c r="A4" s="226"/>
      <c r="B4" s="234"/>
      <c r="C4" s="224"/>
      <c r="D4" s="221"/>
      <c r="E4" s="221"/>
      <c r="F4" s="221"/>
      <c r="G4" s="221"/>
      <c r="H4" s="239"/>
      <c r="I4" s="230" t="s">
        <v>125</v>
      </c>
      <c r="J4" s="222"/>
      <c r="K4" s="236" t="s">
        <v>125</v>
      </c>
      <c r="L4" s="222"/>
      <c r="M4" s="222"/>
      <c r="N4" s="222"/>
      <c r="O4" s="222"/>
      <c r="P4" s="230" t="s">
        <v>125</v>
      </c>
      <c r="Q4" s="226"/>
      <c r="R4" s="225"/>
      <c r="S4" s="224"/>
      <c r="T4" s="224"/>
    </row>
    <row r="5" spans="1:20" ht="93" customHeight="1">
      <c r="A5" s="226"/>
      <c r="B5" s="234"/>
      <c r="C5" s="224"/>
      <c r="D5" s="221"/>
      <c r="E5" s="221"/>
      <c r="F5" s="221"/>
      <c r="G5" s="221"/>
      <c r="H5" s="239"/>
      <c r="I5" s="231"/>
      <c r="J5" s="222"/>
      <c r="K5" s="237"/>
      <c r="L5" s="222"/>
      <c r="M5" s="222"/>
      <c r="N5" s="222"/>
      <c r="O5" s="222"/>
      <c r="P5" s="231"/>
      <c r="Q5" s="226"/>
      <c r="R5" s="225"/>
      <c r="S5" s="224"/>
      <c r="T5" s="224"/>
    </row>
    <row r="6" spans="1:20" ht="18.75" customHeight="1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79.5" customHeight="1">
      <c r="A7" s="79" t="s">
        <v>304</v>
      </c>
      <c r="B7" s="23">
        <v>1</v>
      </c>
      <c r="C7" s="180">
        <v>297</v>
      </c>
      <c r="D7" s="181">
        <v>2023</v>
      </c>
      <c r="E7" s="181">
        <v>52</v>
      </c>
      <c r="F7" s="181">
        <v>679</v>
      </c>
      <c r="G7" s="181">
        <v>1292</v>
      </c>
      <c r="H7" s="181">
        <v>1262</v>
      </c>
      <c r="I7" s="181">
        <v>424</v>
      </c>
      <c r="J7" s="181">
        <v>1072</v>
      </c>
      <c r="K7" s="181">
        <v>408</v>
      </c>
      <c r="L7" s="181">
        <v>109</v>
      </c>
      <c r="M7" s="181">
        <v>54</v>
      </c>
      <c r="N7" s="181">
        <v>0</v>
      </c>
      <c r="O7" s="181">
        <v>62</v>
      </c>
      <c r="P7" s="181">
        <v>38</v>
      </c>
      <c r="Q7" s="180">
        <v>327</v>
      </c>
      <c r="R7" s="181">
        <v>123</v>
      </c>
      <c r="S7" s="181">
        <v>0</v>
      </c>
      <c r="T7" s="181">
        <v>19</v>
      </c>
    </row>
    <row r="8" spans="1:20" ht="79.5" customHeight="1">
      <c r="A8" s="79" t="s">
        <v>292</v>
      </c>
      <c r="B8" s="23">
        <v>2</v>
      </c>
      <c r="C8" s="180">
        <v>3420</v>
      </c>
      <c r="D8" s="181">
        <v>17234</v>
      </c>
      <c r="E8" s="181">
        <v>412</v>
      </c>
      <c r="F8" s="181">
        <v>5210</v>
      </c>
      <c r="G8" s="181">
        <v>11612</v>
      </c>
      <c r="H8" s="181">
        <v>12061</v>
      </c>
      <c r="I8" s="181">
        <v>8572</v>
      </c>
      <c r="J8" s="181">
        <v>9716</v>
      </c>
      <c r="K8" s="181">
        <v>8082</v>
      </c>
      <c r="L8" s="181">
        <v>1048</v>
      </c>
      <c r="M8" s="181">
        <v>228</v>
      </c>
      <c r="N8" s="181">
        <v>0</v>
      </c>
      <c r="O8" s="181">
        <v>138</v>
      </c>
      <c r="P8" s="181">
        <v>106</v>
      </c>
      <c r="Q8" s="180">
        <v>2971</v>
      </c>
      <c r="R8" s="181">
        <v>1222</v>
      </c>
      <c r="S8" s="181">
        <v>0</v>
      </c>
      <c r="T8" s="181">
        <v>37</v>
      </c>
    </row>
    <row r="9" spans="1:20" ht="30" customHeight="1">
      <c r="A9" s="80" t="s">
        <v>139</v>
      </c>
      <c r="B9" s="22">
        <v>3</v>
      </c>
      <c r="C9" s="180">
        <v>1221</v>
      </c>
      <c r="D9" s="181">
        <v>2130</v>
      </c>
      <c r="E9" s="181">
        <v>11</v>
      </c>
      <c r="F9" s="181">
        <v>343</v>
      </c>
      <c r="G9" s="181">
        <v>1776</v>
      </c>
      <c r="H9" s="181">
        <v>1033</v>
      </c>
      <c r="I9" s="181">
        <v>664</v>
      </c>
      <c r="J9" s="181" t="s">
        <v>339</v>
      </c>
      <c r="K9" s="181" t="s">
        <v>339</v>
      </c>
      <c r="L9" s="181">
        <v>183</v>
      </c>
      <c r="M9" s="181">
        <v>55</v>
      </c>
      <c r="N9" s="181">
        <v>0</v>
      </c>
      <c r="O9" s="181">
        <v>0</v>
      </c>
      <c r="P9" s="181">
        <v>0</v>
      </c>
      <c r="Q9" s="180">
        <v>1964</v>
      </c>
      <c r="R9" s="181">
        <v>31</v>
      </c>
      <c r="S9" s="181">
        <v>0</v>
      </c>
      <c r="T9" s="181">
        <v>3</v>
      </c>
    </row>
    <row r="10" spans="1:20" ht="79.5" customHeight="1">
      <c r="A10" s="79" t="s">
        <v>293</v>
      </c>
      <c r="B10" s="24">
        <v>4</v>
      </c>
      <c r="C10" s="180">
        <v>53</v>
      </c>
      <c r="D10" s="181">
        <v>462</v>
      </c>
      <c r="E10" s="181">
        <v>16</v>
      </c>
      <c r="F10" s="181">
        <v>225</v>
      </c>
      <c r="G10" s="181">
        <v>221</v>
      </c>
      <c r="H10" s="181">
        <v>198</v>
      </c>
      <c r="I10" s="181">
        <v>105</v>
      </c>
      <c r="J10" s="181">
        <v>162</v>
      </c>
      <c r="K10" s="181">
        <v>101</v>
      </c>
      <c r="L10" s="181">
        <v>21</v>
      </c>
      <c r="M10" s="181">
        <v>8</v>
      </c>
      <c r="N10" s="181">
        <v>0</v>
      </c>
      <c r="O10" s="181">
        <v>1</v>
      </c>
      <c r="P10" s="181">
        <v>0</v>
      </c>
      <c r="Q10" s="180">
        <v>76</v>
      </c>
      <c r="R10" s="181">
        <v>32</v>
      </c>
      <c r="S10" s="181">
        <v>0</v>
      </c>
      <c r="T10" s="181">
        <v>1</v>
      </c>
    </row>
    <row r="11" spans="1:20" ht="60" customHeight="1">
      <c r="A11" s="81" t="s">
        <v>48</v>
      </c>
      <c r="B11" s="24">
        <v>5</v>
      </c>
      <c r="C11" s="182">
        <v>129</v>
      </c>
      <c r="D11" s="181">
        <v>375</v>
      </c>
      <c r="E11" s="181">
        <v>6</v>
      </c>
      <c r="F11" s="181">
        <v>99</v>
      </c>
      <c r="G11" s="181">
        <v>270</v>
      </c>
      <c r="H11" s="181">
        <v>256</v>
      </c>
      <c r="I11" s="181">
        <v>119</v>
      </c>
      <c r="J11" s="181">
        <v>192</v>
      </c>
      <c r="K11" s="181">
        <v>118</v>
      </c>
      <c r="L11" s="181">
        <v>51</v>
      </c>
      <c r="M11" s="181">
        <v>11</v>
      </c>
      <c r="N11" s="181">
        <v>0</v>
      </c>
      <c r="O11" s="181">
        <v>0</v>
      </c>
      <c r="P11" s="181">
        <v>0</v>
      </c>
      <c r="Q11" s="180">
        <v>143</v>
      </c>
      <c r="R11" s="181">
        <v>73</v>
      </c>
      <c r="S11" s="181">
        <v>0</v>
      </c>
      <c r="T11" s="181">
        <v>6</v>
      </c>
    </row>
    <row r="12" spans="1:20" ht="39.75" customHeight="1">
      <c r="A12" s="81" t="s">
        <v>102</v>
      </c>
      <c r="B12" s="22">
        <v>6</v>
      </c>
      <c r="C12" s="182">
        <v>36</v>
      </c>
      <c r="D12" s="181">
        <v>307</v>
      </c>
      <c r="E12" s="181">
        <v>13</v>
      </c>
      <c r="F12" s="181">
        <v>99</v>
      </c>
      <c r="G12" s="181">
        <v>195</v>
      </c>
      <c r="H12" s="181">
        <v>185</v>
      </c>
      <c r="I12" s="181">
        <v>101</v>
      </c>
      <c r="J12" s="181">
        <v>155</v>
      </c>
      <c r="K12" s="181">
        <v>96</v>
      </c>
      <c r="L12" s="181">
        <v>7</v>
      </c>
      <c r="M12" s="181">
        <v>5</v>
      </c>
      <c r="N12" s="181">
        <v>0</v>
      </c>
      <c r="O12" s="181">
        <v>82</v>
      </c>
      <c r="P12" s="181">
        <v>56</v>
      </c>
      <c r="Q12" s="180">
        <v>46</v>
      </c>
      <c r="R12" s="181">
        <v>10</v>
      </c>
      <c r="S12" s="181">
        <v>0</v>
      </c>
      <c r="T12" s="181">
        <v>1</v>
      </c>
    </row>
    <row r="13" spans="1:20" ht="79.5" customHeight="1">
      <c r="A13" s="79" t="s">
        <v>291</v>
      </c>
      <c r="B13" s="22">
        <v>7</v>
      </c>
      <c r="C13" s="180">
        <v>751</v>
      </c>
      <c r="D13" s="181">
        <v>4977</v>
      </c>
      <c r="E13" s="181">
        <v>263</v>
      </c>
      <c r="F13" s="181">
        <v>1574</v>
      </c>
      <c r="G13" s="181">
        <v>3140</v>
      </c>
      <c r="H13" s="181">
        <v>3107</v>
      </c>
      <c r="I13" s="181">
        <v>1989</v>
      </c>
      <c r="J13" s="181">
        <v>2498</v>
      </c>
      <c r="K13" s="181">
        <v>1789</v>
      </c>
      <c r="L13" s="181">
        <v>228</v>
      </c>
      <c r="M13" s="181">
        <v>75</v>
      </c>
      <c r="N13" s="181">
        <v>0</v>
      </c>
      <c r="O13" s="181">
        <v>52</v>
      </c>
      <c r="P13" s="181">
        <v>24</v>
      </c>
      <c r="Q13" s="180">
        <v>784</v>
      </c>
      <c r="R13" s="181">
        <v>234</v>
      </c>
      <c r="S13" s="181">
        <v>0</v>
      </c>
      <c r="T13" s="181">
        <v>16</v>
      </c>
    </row>
    <row r="14" spans="1:20" ht="24.75" customHeight="1">
      <c r="A14" s="123" t="s">
        <v>4</v>
      </c>
      <c r="B14" s="124">
        <v>8</v>
      </c>
      <c r="C14" s="183">
        <f>SUM(C7:C13)</f>
        <v>5907</v>
      </c>
      <c r="D14" s="183">
        <f aca="true" t="shared" si="0" ref="D14:T14">SUM(D7:D13)</f>
        <v>27508</v>
      </c>
      <c r="E14" s="183">
        <f t="shared" si="0"/>
        <v>773</v>
      </c>
      <c r="F14" s="183">
        <f t="shared" si="0"/>
        <v>8229</v>
      </c>
      <c r="G14" s="183">
        <f t="shared" si="0"/>
        <v>18506</v>
      </c>
      <c r="H14" s="183">
        <f t="shared" si="0"/>
        <v>18102</v>
      </c>
      <c r="I14" s="183">
        <f t="shared" si="0"/>
        <v>11974</v>
      </c>
      <c r="J14" s="183">
        <f>SUM(J7:J8,J10:J13)</f>
        <v>13795</v>
      </c>
      <c r="K14" s="183">
        <f>SUM(K7:K8,K10:K13)</f>
        <v>10594</v>
      </c>
      <c r="L14" s="183">
        <f t="shared" si="0"/>
        <v>1647</v>
      </c>
      <c r="M14" s="183">
        <f t="shared" si="0"/>
        <v>436</v>
      </c>
      <c r="N14" s="183">
        <f t="shared" si="0"/>
        <v>0</v>
      </c>
      <c r="O14" s="183">
        <f t="shared" si="0"/>
        <v>335</v>
      </c>
      <c r="P14" s="183">
        <f t="shared" si="0"/>
        <v>224</v>
      </c>
      <c r="Q14" s="183">
        <f t="shared" si="0"/>
        <v>6311</v>
      </c>
      <c r="R14" s="183">
        <f t="shared" si="0"/>
        <v>1725</v>
      </c>
      <c r="S14" s="183">
        <f t="shared" si="0"/>
        <v>0</v>
      </c>
      <c r="T14" s="183">
        <f t="shared" si="0"/>
        <v>83</v>
      </c>
    </row>
    <row r="15" spans="1:20" ht="39.75" customHeight="1">
      <c r="A15" s="140" t="s">
        <v>315</v>
      </c>
      <c r="B15" s="141">
        <v>9</v>
      </c>
      <c r="C15" s="184">
        <v>65</v>
      </c>
      <c r="D15" s="184">
        <v>514</v>
      </c>
      <c r="E15" s="184">
        <v>12</v>
      </c>
      <c r="F15" s="184">
        <v>135</v>
      </c>
      <c r="G15" s="184">
        <v>367</v>
      </c>
      <c r="H15" s="184">
        <v>335</v>
      </c>
      <c r="I15" s="184">
        <v>224</v>
      </c>
      <c r="J15" s="184">
        <v>308</v>
      </c>
      <c r="K15" s="184">
        <v>223</v>
      </c>
      <c r="L15" s="184">
        <v>16</v>
      </c>
      <c r="M15" s="184">
        <v>6</v>
      </c>
      <c r="N15" s="184">
        <v>0</v>
      </c>
      <c r="O15" s="185" t="s">
        <v>305</v>
      </c>
      <c r="P15" s="185" t="s">
        <v>305</v>
      </c>
      <c r="Q15" s="184">
        <v>97</v>
      </c>
      <c r="R15" s="184">
        <v>49</v>
      </c>
      <c r="S15" s="184">
        <v>0</v>
      </c>
      <c r="T15" s="184">
        <v>11</v>
      </c>
    </row>
    <row r="16" spans="1:16" ht="19.5" customHeight="1">
      <c r="A16" s="220" t="s">
        <v>35</v>
      </c>
      <c r="B16" s="220"/>
      <c r="C16" s="136"/>
      <c r="D16" s="18"/>
      <c r="E16" s="18"/>
      <c r="F16" s="18"/>
      <c r="G16" s="18"/>
      <c r="H16" s="137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7" t="s">
        <v>306</v>
      </c>
      <c r="C17" s="136"/>
      <c r="D17" s="18"/>
      <c r="E17" s="18"/>
      <c r="F17" s="179">
        <v>8726</v>
      </c>
      <c r="G17" s="18"/>
      <c r="H17" s="137"/>
      <c r="I17" s="18"/>
      <c r="J17" s="18"/>
      <c r="K17" s="18"/>
      <c r="L17" s="18"/>
      <c r="M17" s="18"/>
      <c r="N17" s="18"/>
      <c r="O17" s="18"/>
      <c r="P17" s="18"/>
    </row>
    <row r="18" spans="1:16" ht="22.5" customHeight="1">
      <c r="A18" s="138" t="s">
        <v>307</v>
      </c>
      <c r="C18" s="136"/>
      <c r="D18" s="18"/>
      <c r="E18" s="18"/>
      <c r="F18" s="179">
        <v>9130</v>
      </c>
      <c r="G18" s="18"/>
      <c r="H18" s="137"/>
      <c r="I18" s="18"/>
      <c r="J18" s="18"/>
      <c r="K18" s="18"/>
      <c r="L18" s="18"/>
      <c r="M18" s="18"/>
      <c r="N18" s="18"/>
      <c r="O18" s="18"/>
      <c r="P18" s="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T25" s="19"/>
    </row>
    <row r="26" ht="15.75" customHeight="1">
      <c r="T26" s="19"/>
    </row>
    <row r="27" ht="15.75" customHeight="1">
      <c r="T27" s="19"/>
    </row>
    <row r="28" ht="19.5" customHeight="1">
      <c r="T28" s="20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sheetProtection/>
  <mergeCells count="23">
    <mergeCell ref="D2:D5"/>
    <mergeCell ref="F2:F5"/>
    <mergeCell ref="G2:G5"/>
    <mergeCell ref="O3:O5"/>
    <mergeCell ref="P4:P5"/>
    <mergeCell ref="S2:S5"/>
    <mergeCell ref="A1:T1"/>
    <mergeCell ref="B2:B5"/>
    <mergeCell ref="C2:C5"/>
    <mergeCell ref="A2:A5"/>
    <mergeCell ref="K4:K5"/>
    <mergeCell ref="H3:H5"/>
    <mergeCell ref="I4:I5"/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</mergeCells>
  <printOptions/>
  <pageMargins left="0.2362204724409449" right="0" top="0.984251968503937" bottom="0" header="0.3937007874015748" footer="0.3937007874015748"/>
  <pageSetup horizontalDpi="600" verticalDpi="600" orientation="landscape" paperSize="9" scale="57" r:id="rId1"/>
  <headerFooter alignWithMargins="0">
    <oddFooter>&amp;L10F567F8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.00390625" style="25" customWidth="1"/>
  </cols>
  <sheetData>
    <row r="1" spans="1:9" ht="54.75" customHeight="1">
      <c r="A1" s="240" t="s">
        <v>316</v>
      </c>
      <c r="B1" s="240"/>
      <c r="C1" s="240"/>
      <c r="D1" s="240"/>
      <c r="E1" s="240"/>
      <c r="F1" s="240"/>
      <c r="G1" s="240"/>
      <c r="H1" s="240"/>
      <c r="I1" s="240"/>
    </row>
    <row r="2" spans="1:9" ht="19.5" customHeight="1">
      <c r="A2" s="242"/>
      <c r="B2" s="243" t="s">
        <v>40</v>
      </c>
      <c r="C2" s="241" t="s">
        <v>52</v>
      </c>
      <c r="D2" s="241" t="s">
        <v>141</v>
      </c>
      <c r="E2" s="241" t="s">
        <v>134</v>
      </c>
      <c r="F2" s="241" t="s">
        <v>51</v>
      </c>
      <c r="G2" s="26" t="s">
        <v>19</v>
      </c>
      <c r="H2" s="241" t="s">
        <v>53</v>
      </c>
      <c r="I2" s="241" t="s">
        <v>88</v>
      </c>
    </row>
    <row r="3" spans="1:9" ht="103.5" customHeight="1">
      <c r="A3" s="242"/>
      <c r="B3" s="243"/>
      <c r="C3" s="241"/>
      <c r="D3" s="241"/>
      <c r="E3" s="241"/>
      <c r="F3" s="241"/>
      <c r="G3" s="26" t="s">
        <v>142</v>
      </c>
      <c r="H3" s="241"/>
      <c r="I3" s="241"/>
    </row>
    <row r="4" spans="1:9" ht="19.5" customHeight="1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5" t="s">
        <v>4</v>
      </c>
      <c r="B5" s="126">
        <v>1</v>
      </c>
      <c r="C5" s="186">
        <v>4528</v>
      </c>
      <c r="D5" s="186">
        <v>16626</v>
      </c>
      <c r="E5" s="186">
        <v>1120</v>
      </c>
      <c r="F5" s="186">
        <v>16309</v>
      </c>
      <c r="G5" s="186">
        <v>13221</v>
      </c>
      <c r="H5" s="186">
        <v>3725</v>
      </c>
      <c r="I5" s="186">
        <v>4347</v>
      </c>
    </row>
    <row r="6" spans="1:9" ht="30" customHeight="1">
      <c r="A6" s="82" t="s">
        <v>114</v>
      </c>
      <c r="B6" s="83" t="s">
        <v>172</v>
      </c>
      <c r="C6" s="187">
        <v>199</v>
      </c>
      <c r="D6" s="187">
        <v>1466</v>
      </c>
      <c r="E6" s="187">
        <v>126</v>
      </c>
      <c r="F6" s="187">
        <v>1106</v>
      </c>
      <c r="G6" s="187">
        <v>950</v>
      </c>
      <c r="H6" s="187">
        <v>433</v>
      </c>
      <c r="I6" s="187">
        <v>961</v>
      </c>
    </row>
    <row r="7" spans="1:2" ht="15.75">
      <c r="A7" s="27"/>
      <c r="B7" s="28"/>
    </row>
    <row r="8" ht="15.75">
      <c r="A8" s="28"/>
    </row>
    <row r="9" ht="15.75">
      <c r="A9" s="28"/>
    </row>
    <row r="10" ht="15.75">
      <c r="A10" s="28"/>
    </row>
    <row r="11" ht="15.75">
      <c r="A11" s="28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1.7716535433070868" bottom="0" header="0.3937007874015748" footer="0.3937007874015748"/>
  <pageSetup horizontalDpi="600" verticalDpi="600" orientation="landscape" paperSize="9" scale="90" r:id="rId1"/>
  <headerFooter alignWithMargins="0">
    <oddFooter>&amp;L10F567F8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showGridLines="0" tabSelected="1" zoomScale="95" zoomScaleNormal="95" zoomScalePageLayoutView="0" workbookViewId="0" topLeftCell="A1">
      <selection activeCell="A1" sqref="A1:J1"/>
    </sheetView>
  </sheetViews>
  <sheetFormatPr defaultColWidth="9.00390625" defaultRowHeight="17.25" customHeight="1"/>
  <cols>
    <col min="1" max="3" width="3.125" style="76" customWidth="1"/>
    <col min="4" max="4" width="50.625" style="76" customWidth="1"/>
    <col min="5" max="5" width="7.625" style="51" customWidth="1"/>
    <col min="6" max="6" width="11.625" style="56" customWidth="1"/>
    <col min="7" max="8" width="10.625" style="56" customWidth="1"/>
    <col min="9" max="9" width="14.125" style="56" customWidth="1"/>
    <col min="10" max="10" width="14.00390625" style="56" customWidth="1"/>
    <col min="11" max="16384" width="9.00390625" style="51" customWidth="1"/>
  </cols>
  <sheetData>
    <row r="1" spans="1:12" ht="30" customHeight="1">
      <c r="A1" s="264" t="s">
        <v>54</v>
      </c>
      <c r="B1" s="264"/>
      <c r="C1" s="264"/>
      <c r="D1" s="264"/>
      <c r="E1" s="264"/>
      <c r="F1" s="264"/>
      <c r="G1" s="264"/>
      <c r="H1" s="264"/>
      <c r="I1" s="264"/>
      <c r="J1" s="264"/>
      <c r="K1" s="50"/>
      <c r="L1" s="50"/>
    </row>
    <row r="2" spans="1:17" ht="19.5" customHeight="1">
      <c r="A2" s="265" t="s">
        <v>227</v>
      </c>
      <c r="B2" s="273"/>
      <c r="C2" s="273"/>
      <c r="D2" s="274"/>
      <c r="E2" s="278" t="s">
        <v>11</v>
      </c>
      <c r="F2" s="272" t="s">
        <v>138</v>
      </c>
      <c r="G2" s="272" t="s">
        <v>51</v>
      </c>
      <c r="H2" s="53" t="s">
        <v>19</v>
      </c>
      <c r="I2" s="272" t="s">
        <v>55</v>
      </c>
      <c r="J2" s="272"/>
      <c r="K2" s="52"/>
      <c r="L2" s="52"/>
      <c r="M2" s="52"/>
      <c r="N2" s="52"/>
      <c r="O2" s="52"/>
      <c r="P2" s="52"/>
      <c r="Q2" s="52"/>
    </row>
    <row r="3" spans="1:10" ht="60" customHeight="1">
      <c r="A3" s="275"/>
      <c r="B3" s="276"/>
      <c r="C3" s="276"/>
      <c r="D3" s="277"/>
      <c r="E3" s="279"/>
      <c r="F3" s="272"/>
      <c r="G3" s="272"/>
      <c r="H3" s="53" t="s">
        <v>125</v>
      </c>
      <c r="I3" s="53" t="s">
        <v>118</v>
      </c>
      <c r="J3" s="53" t="s">
        <v>124</v>
      </c>
    </row>
    <row r="4" spans="1:10" ht="15">
      <c r="A4" s="265" t="s">
        <v>2</v>
      </c>
      <c r="B4" s="266"/>
      <c r="C4" s="266"/>
      <c r="D4" s="267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0" ht="30" customHeight="1">
      <c r="A5" s="258" t="s">
        <v>174</v>
      </c>
      <c r="B5" s="261" t="s">
        <v>298</v>
      </c>
      <c r="C5" s="262"/>
      <c r="D5" s="262"/>
      <c r="E5" s="54" t="s">
        <v>266</v>
      </c>
      <c r="F5" s="188">
        <v>16343</v>
      </c>
      <c r="G5" s="188">
        <v>13088</v>
      </c>
      <c r="H5" s="188">
        <v>8874</v>
      </c>
      <c r="I5" s="196">
        <v>110422596045</v>
      </c>
      <c r="J5" s="196">
        <v>60053823810</v>
      </c>
    </row>
    <row r="6" spans="1:10" ht="17.25" customHeight="1">
      <c r="A6" s="258"/>
      <c r="B6" s="259" t="s">
        <v>74</v>
      </c>
      <c r="C6" s="260"/>
      <c r="D6" s="260"/>
      <c r="E6" s="54" t="s">
        <v>97</v>
      </c>
      <c r="F6" s="188">
        <v>166</v>
      </c>
      <c r="G6" s="188">
        <v>129</v>
      </c>
      <c r="H6" s="188">
        <v>38</v>
      </c>
      <c r="I6" s="196">
        <v>234359759</v>
      </c>
      <c r="J6" s="196">
        <v>57466800</v>
      </c>
    </row>
    <row r="7" spans="1:10" ht="17.25" customHeight="1">
      <c r="A7" s="258"/>
      <c r="B7" s="259" t="s">
        <v>75</v>
      </c>
      <c r="C7" s="260"/>
      <c r="D7" s="260"/>
      <c r="E7" s="54" t="s">
        <v>98</v>
      </c>
      <c r="F7" s="188">
        <v>168</v>
      </c>
      <c r="G7" s="188">
        <v>145</v>
      </c>
      <c r="H7" s="188">
        <v>41</v>
      </c>
      <c r="I7" s="196">
        <v>1958712</v>
      </c>
      <c r="J7" s="196">
        <v>17340</v>
      </c>
    </row>
    <row r="8" spans="1:10" ht="17.25" customHeight="1">
      <c r="A8" s="258"/>
      <c r="B8" s="259" t="s">
        <v>76</v>
      </c>
      <c r="C8" s="260"/>
      <c r="D8" s="260"/>
      <c r="E8" s="54" t="s">
        <v>99</v>
      </c>
      <c r="F8" s="188">
        <v>308</v>
      </c>
      <c r="G8" s="188">
        <v>266</v>
      </c>
      <c r="H8" s="188">
        <v>149</v>
      </c>
      <c r="I8" s="196">
        <v>675686154</v>
      </c>
      <c r="J8" s="196">
        <v>499339691</v>
      </c>
    </row>
    <row r="9" spans="1:10" ht="17.25" customHeight="1">
      <c r="A9" s="258"/>
      <c r="B9" s="259" t="s">
        <v>77</v>
      </c>
      <c r="C9" s="260"/>
      <c r="D9" s="260"/>
      <c r="E9" s="54" t="s">
        <v>100</v>
      </c>
      <c r="F9" s="188">
        <v>947</v>
      </c>
      <c r="G9" s="188">
        <v>722</v>
      </c>
      <c r="H9" s="188">
        <v>196</v>
      </c>
      <c r="I9" s="196">
        <v>281378214</v>
      </c>
      <c r="J9" s="196">
        <v>64373734</v>
      </c>
    </row>
    <row r="10" spans="1:10" ht="17.25" customHeight="1">
      <c r="A10" s="258"/>
      <c r="B10" s="259" t="s">
        <v>143</v>
      </c>
      <c r="C10" s="260"/>
      <c r="D10" s="260"/>
      <c r="E10" s="54" t="s">
        <v>101</v>
      </c>
      <c r="F10" s="188">
        <v>14754</v>
      </c>
      <c r="G10" s="188">
        <v>11826</v>
      </c>
      <c r="H10" s="188">
        <v>8450</v>
      </c>
      <c r="I10" s="196">
        <v>109229213206</v>
      </c>
      <c r="J10" s="196">
        <v>59432626245</v>
      </c>
    </row>
    <row r="11" spans="1:10" ht="17.25" customHeight="1">
      <c r="A11" s="258"/>
      <c r="B11" s="255" t="s">
        <v>22</v>
      </c>
      <c r="C11" s="254" t="s">
        <v>56</v>
      </c>
      <c r="D11" s="254"/>
      <c r="E11" s="55" t="s">
        <v>172</v>
      </c>
      <c r="F11" s="189">
        <v>6053</v>
      </c>
      <c r="G11" s="189">
        <v>4570</v>
      </c>
      <c r="H11" s="189">
        <v>3192</v>
      </c>
      <c r="I11" s="197">
        <v>49193441413</v>
      </c>
      <c r="J11" s="197">
        <v>21020333318</v>
      </c>
    </row>
    <row r="12" spans="1:10" ht="17.25" customHeight="1">
      <c r="A12" s="258"/>
      <c r="B12" s="255"/>
      <c r="C12" s="258" t="s">
        <v>19</v>
      </c>
      <c r="D12" s="74" t="s">
        <v>57</v>
      </c>
      <c r="E12" s="55" t="s">
        <v>175</v>
      </c>
      <c r="F12" s="189">
        <v>104</v>
      </c>
      <c r="G12" s="189">
        <v>73</v>
      </c>
      <c r="H12" s="189">
        <v>38</v>
      </c>
      <c r="I12" s="197">
        <v>61660435</v>
      </c>
      <c r="J12" s="197">
        <v>29135593</v>
      </c>
    </row>
    <row r="13" spans="1:10" ht="17.25" customHeight="1">
      <c r="A13" s="258"/>
      <c r="B13" s="255"/>
      <c r="C13" s="258"/>
      <c r="D13" s="75" t="s">
        <v>285</v>
      </c>
      <c r="E13" s="55" t="s">
        <v>176</v>
      </c>
      <c r="F13" s="189">
        <v>12</v>
      </c>
      <c r="G13" s="189">
        <v>9</v>
      </c>
      <c r="H13" s="189">
        <v>3</v>
      </c>
      <c r="I13" s="197">
        <v>7972597</v>
      </c>
      <c r="J13" s="197">
        <v>0</v>
      </c>
    </row>
    <row r="14" spans="1:10" ht="17.25" customHeight="1">
      <c r="A14" s="258"/>
      <c r="B14" s="255"/>
      <c r="C14" s="258"/>
      <c r="D14" s="74" t="s">
        <v>89</v>
      </c>
      <c r="E14" s="55" t="s">
        <v>177</v>
      </c>
      <c r="F14" s="189">
        <v>5294</v>
      </c>
      <c r="G14" s="189">
        <v>3954</v>
      </c>
      <c r="H14" s="189">
        <v>2823</v>
      </c>
      <c r="I14" s="197">
        <v>45053563827</v>
      </c>
      <c r="J14" s="197">
        <v>17784116059</v>
      </c>
    </row>
    <row r="15" spans="1:10" ht="17.25" customHeight="1">
      <c r="A15" s="258"/>
      <c r="B15" s="255"/>
      <c r="C15" s="258"/>
      <c r="D15" s="75" t="s">
        <v>173</v>
      </c>
      <c r="E15" s="55" t="s">
        <v>178</v>
      </c>
      <c r="F15" s="189">
        <v>1004</v>
      </c>
      <c r="G15" s="189">
        <v>623</v>
      </c>
      <c r="H15" s="189">
        <v>431</v>
      </c>
      <c r="I15" s="197">
        <v>10361936839</v>
      </c>
      <c r="J15" s="197">
        <v>3806182620</v>
      </c>
    </row>
    <row r="16" spans="1:10" ht="17.25" customHeight="1">
      <c r="A16" s="258"/>
      <c r="B16" s="253" t="s">
        <v>144</v>
      </c>
      <c r="C16" s="254"/>
      <c r="D16" s="254"/>
      <c r="E16" s="55" t="s">
        <v>179</v>
      </c>
      <c r="F16" s="189">
        <v>1998</v>
      </c>
      <c r="G16" s="189">
        <v>1728</v>
      </c>
      <c r="H16" s="189">
        <v>1219</v>
      </c>
      <c r="I16" s="197">
        <v>1080314853</v>
      </c>
      <c r="J16" s="197">
        <v>760953299</v>
      </c>
    </row>
    <row r="17" spans="1:10" ht="17.25" customHeight="1">
      <c r="A17" s="258"/>
      <c r="B17" s="280" t="s">
        <v>181</v>
      </c>
      <c r="C17" s="256"/>
      <c r="D17" s="256"/>
      <c r="E17" s="55" t="s">
        <v>180</v>
      </c>
      <c r="F17" s="189">
        <v>777</v>
      </c>
      <c r="G17" s="189">
        <v>685</v>
      </c>
      <c r="H17" s="189">
        <v>492</v>
      </c>
      <c r="I17" s="197">
        <v>87030833</v>
      </c>
      <c r="J17" s="197">
        <v>55743835</v>
      </c>
    </row>
    <row r="18" spans="1:10" ht="17.25" customHeight="1">
      <c r="A18" s="258"/>
      <c r="B18" s="253" t="s">
        <v>58</v>
      </c>
      <c r="C18" s="254"/>
      <c r="D18" s="254"/>
      <c r="E18" s="55" t="s">
        <v>182</v>
      </c>
      <c r="F18" s="189">
        <v>157</v>
      </c>
      <c r="G18" s="189">
        <v>132</v>
      </c>
      <c r="H18" s="189">
        <v>81</v>
      </c>
      <c r="I18" s="197">
        <v>2870806902</v>
      </c>
      <c r="J18" s="197">
        <v>839818137</v>
      </c>
    </row>
    <row r="19" spans="1:10" ht="17.25" customHeight="1">
      <c r="A19" s="258"/>
      <c r="B19" s="253" t="s">
        <v>59</v>
      </c>
      <c r="C19" s="254"/>
      <c r="D19" s="254"/>
      <c r="E19" s="55" t="s">
        <v>183</v>
      </c>
      <c r="F19" s="189">
        <v>882</v>
      </c>
      <c r="G19" s="189">
        <v>724</v>
      </c>
      <c r="H19" s="189">
        <v>491</v>
      </c>
      <c r="I19" s="197">
        <v>1732322444</v>
      </c>
      <c r="J19" s="197">
        <v>813737810</v>
      </c>
    </row>
    <row r="20" spans="1:10" ht="17.25" customHeight="1">
      <c r="A20" s="258"/>
      <c r="B20" s="280" t="s">
        <v>79</v>
      </c>
      <c r="C20" s="256"/>
      <c r="D20" s="256"/>
      <c r="E20" s="55" t="s">
        <v>184</v>
      </c>
      <c r="F20" s="189">
        <v>238</v>
      </c>
      <c r="G20" s="189">
        <v>193</v>
      </c>
      <c r="H20" s="189">
        <v>115</v>
      </c>
      <c r="I20" s="197">
        <v>850649977</v>
      </c>
      <c r="J20" s="197">
        <v>356881895</v>
      </c>
    </row>
    <row r="21" spans="1:10" ht="17.25" customHeight="1">
      <c r="A21" s="258"/>
      <c r="B21" s="253" t="s">
        <v>60</v>
      </c>
      <c r="C21" s="254"/>
      <c r="D21" s="254"/>
      <c r="E21" s="55" t="s">
        <v>185</v>
      </c>
      <c r="F21" s="189">
        <v>1798</v>
      </c>
      <c r="G21" s="189">
        <v>1522</v>
      </c>
      <c r="H21" s="189">
        <v>1104</v>
      </c>
      <c r="I21" s="197">
        <v>1634803155</v>
      </c>
      <c r="J21" s="197">
        <v>852900650</v>
      </c>
    </row>
    <row r="22" spans="1:10" ht="17.25" customHeight="1">
      <c r="A22" s="258"/>
      <c r="B22" s="253" t="s">
        <v>80</v>
      </c>
      <c r="C22" s="254"/>
      <c r="D22" s="254"/>
      <c r="E22" s="55" t="s">
        <v>186</v>
      </c>
      <c r="F22" s="189">
        <v>486</v>
      </c>
      <c r="G22" s="189">
        <v>391</v>
      </c>
      <c r="H22" s="189">
        <v>242</v>
      </c>
      <c r="I22" s="197">
        <v>68945368</v>
      </c>
      <c r="J22" s="197">
        <v>21224587</v>
      </c>
    </row>
    <row r="23" spans="1:10" ht="17.25" customHeight="1">
      <c r="A23" s="258"/>
      <c r="B23" s="255" t="s">
        <v>19</v>
      </c>
      <c r="C23" s="254" t="s">
        <v>13</v>
      </c>
      <c r="D23" s="254"/>
      <c r="E23" s="55" t="s">
        <v>187</v>
      </c>
      <c r="F23" s="189">
        <v>161</v>
      </c>
      <c r="G23" s="189">
        <v>121</v>
      </c>
      <c r="H23" s="189">
        <v>57</v>
      </c>
      <c r="I23" s="197">
        <v>15247382</v>
      </c>
      <c r="J23" s="197">
        <v>4795711</v>
      </c>
    </row>
    <row r="24" spans="1:10" ht="17.25" customHeight="1">
      <c r="A24" s="258"/>
      <c r="B24" s="255"/>
      <c r="C24" s="256" t="s">
        <v>188</v>
      </c>
      <c r="D24" s="257"/>
      <c r="E24" s="55" t="s">
        <v>189</v>
      </c>
      <c r="F24" s="189">
        <v>82</v>
      </c>
      <c r="G24" s="189">
        <v>67</v>
      </c>
      <c r="H24" s="189">
        <v>33</v>
      </c>
      <c r="I24" s="197">
        <v>4558975</v>
      </c>
      <c r="J24" s="197">
        <v>2020720</v>
      </c>
    </row>
    <row r="25" spans="1:10" ht="17.25" customHeight="1">
      <c r="A25" s="258"/>
      <c r="B25" s="253" t="s">
        <v>145</v>
      </c>
      <c r="C25" s="254"/>
      <c r="D25" s="254"/>
      <c r="E25" s="55" t="s">
        <v>190</v>
      </c>
      <c r="F25" s="189">
        <v>1473</v>
      </c>
      <c r="G25" s="189">
        <v>1316</v>
      </c>
      <c r="H25" s="189">
        <v>1065</v>
      </c>
      <c r="I25" s="197">
        <v>197841281</v>
      </c>
      <c r="J25" s="197">
        <v>77423045</v>
      </c>
    </row>
    <row r="26" spans="1:10" ht="17.25" customHeight="1">
      <c r="A26" s="258"/>
      <c r="B26" s="253" t="s">
        <v>25</v>
      </c>
      <c r="C26" s="254"/>
      <c r="D26" s="254"/>
      <c r="E26" s="55" t="s">
        <v>191</v>
      </c>
      <c r="F26" s="189">
        <v>2155</v>
      </c>
      <c r="G26" s="189">
        <v>1694</v>
      </c>
      <c r="H26" s="189">
        <v>923</v>
      </c>
      <c r="I26" s="197">
        <v>45481161870</v>
      </c>
      <c r="J26" s="197">
        <v>31233775926</v>
      </c>
    </row>
    <row r="27" spans="1:10" ht="17.25" customHeight="1">
      <c r="A27" s="258"/>
      <c r="B27" s="255" t="s">
        <v>19</v>
      </c>
      <c r="C27" s="254" t="s">
        <v>61</v>
      </c>
      <c r="D27" s="254"/>
      <c r="E27" s="55" t="s">
        <v>192</v>
      </c>
      <c r="F27" s="189">
        <v>1603</v>
      </c>
      <c r="G27" s="189">
        <v>1230</v>
      </c>
      <c r="H27" s="189">
        <v>693</v>
      </c>
      <c r="I27" s="197">
        <v>41358820395</v>
      </c>
      <c r="J27" s="197">
        <v>28509156264</v>
      </c>
    </row>
    <row r="28" spans="1:10" ht="17.25" customHeight="1">
      <c r="A28" s="258"/>
      <c r="B28" s="255"/>
      <c r="C28" s="256" t="s">
        <v>286</v>
      </c>
      <c r="D28" s="256"/>
      <c r="E28" s="55" t="s">
        <v>193</v>
      </c>
      <c r="F28" s="189">
        <v>563</v>
      </c>
      <c r="G28" s="189">
        <v>451</v>
      </c>
      <c r="H28" s="189">
        <v>222</v>
      </c>
      <c r="I28" s="197">
        <v>17498831616</v>
      </c>
      <c r="J28" s="197">
        <v>11529264501</v>
      </c>
    </row>
    <row r="29" spans="1:10" ht="17.25" customHeight="1">
      <c r="A29" s="258"/>
      <c r="B29" s="253" t="s">
        <v>146</v>
      </c>
      <c r="C29" s="254"/>
      <c r="D29" s="254"/>
      <c r="E29" s="55" t="s">
        <v>194</v>
      </c>
      <c r="F29" s="189">
        <v>45</v>
      </c>
      <c r="G29" s="189">
        <v>35</v>
      </c>
      <c r="H29" s="189">
        <v>22</v>
      </c>
      <c r="I29" s="197">
        <v>24373337</v>
      </c>
      <c r="J29" s="197">
        <v>17273632</v>
      </c>
    </row>
    <row r="30" spans="1:10" ht="17.25" customHeight="1">
      <c r="A30" s="258"/>
      <c r="B30" s="253" t="s">
        <v>67</v>
      </c>
      <c r="C30" s="254"/>
      <c r="D30" s="254"/>
      <c r="E30" s="55" t="s">
        <v>195</v>
      </c>
      <c r="F30" s="189">
        <v>134</v>
      </c>
      <c r="G30" s="189">
        <v>117</v>
      </c>
      <c r="H30" s="189">
        <v>85</v>
      </c>
      <c r="I30" s="197">
        <v>38544864</v>
      </c>
      <c r="J30" s="197">
        <v>25933719</v>
      </c>
    </row>
    <row r="31" spans="1:10" ht="17.25" customHeight="1">
      <c r="A31" s="258"/>
      <c r="B31" s="253" t="s">
        <v>66</v>
      </c>
      <c r="C31" s="254"/>
      <c r="D31" s="254"/>
      <c r="E31" s="55" t="s">
        <v>196</v>
      </c>
      <c r="F31" s="189">
        <v>19</v>
      </c>
      <c r="G31" s="189">
        <v>15</v>
      </c>
      <c r="H31" s="189">
        <v>6</v>
      </c>
      <c r="I31" s="197">
        <v>110921054</v>
      </c>
      <c r="J31" s="197">
        <v>42227182</v>
      </c>
    </row>
    <row r="32" spans="1:10" ht="17.25" customHeight="1">
      <c r="A32" s="258"/>
      <c r="B32" s="253" t="s">
        <v>147</v>
      </c>
      <c r="C32" s="254"/>
      <c r="D32" s="254"/>
      <c r="E32" s="55" t="s">
        <v>197</v>
      </c>
      <c r="F32" s="189">
        <v>13</v>
      </c>
      <c r="G32" s="189">
        <v>7</v>
      </c>
      <c r="H32" s="189">
        <v>5</v>
      </c>
      <c r="I32" s="197">
        <v>24607807</v>
      </c>
      <c r="J32" s="197">
        <v>24595895</v>
      </c>
    </row>
    <row r="33" spans="1:10" ht="17.25" customHeight="1">
      <c r="A33" s="258"/>
      <c r="B33" s="280" t="s">
        <v>148</v>
      </c>
      <c r="C33" s="256"/>
      <c r="D33" s="256"/>
      <c r="E33" s="55" t="s">
        <v>198</v>
      </c>
      <c r="F33" s="189">
        <v>2</v>
      </c>
      <c r="G33" s="189">
        <v>0</v>
      </c>
      <c r="H33" s="189">
        <v>0</v>
      </c>
      <c r="I33" s="197">
        <v>0</v>
      </c>
      <c r="J33" s="197">
        <v>0</v>
      </c>
    </row>
    <row r="34" spans="1:10" ht="17.25" customHeight="1">
      <c r="A34" s="258"/>
      <c r="B34" s="253" t="s">
        <v>130</v>
      </c>
      <c r="C34" s="254"/>
      <c r="D34" s="254"/>
      <c r="E34" s="55" t="s">
        <v>199</v>
      </c>
      <c r="F34" s="189">
        <v>1130</v>
      </c>
      <c r="G34" s="189">
        <v>837</v>
      </c>
      <c r="H34" s="189">
        <v>439</v>
      </c>
      <c r="I34" s="197">
        <v>7964511697</v>
      </c>
      <c r="J34" s="197">
        <v>4323626610</v>
      </c>
    </row>
    <row r="35" spans="1:10" ht="17.25" customHeight="1">
      <c r="A35" s="258"/>
      <c r="B35" s="261" t="s">
        <v>150</v>
      </c>
      <c r="C35" s="262"/>
      <c r="D35" s="262"/>
      <c r="E35" s="54" t="s">
        <v>200</v>
      </c>
      <c r="F35" s="188">
        <v>2398</v>
      </c>
      <c r="G35" s="188">
        <v>2012</v>
      </c>
      <c r="H35" s="188">
        <v>1423</v>
      </c>
      <c r="I35" s="196">
        <v>3618851114</v>
      </c>
      <c r="J35" s="196">
        <v>446616888</v>
      </c>
    </row>
    <row r="36" spans="1:10" ht="17.25" customHeight="1">
      <c r="A36" s="258"/>
      <c r="B36" s="255" t="s">
        <v>19</v>
      </c>
      <c r="C36" s="254" t="s">
        <v>163</v>
      </c>
      <c r="D36" s="254"/>
      <c r="E36" s="55" t="s">
        <v>201</v>
      </c>
      <c r="F36" s="189">
        <v>361</v>
      </c>
      <c r="G36" s="189">
        <v>267</v>
      </c>
      <c r="H36" s="189">
        <v>99</v>
      </c>
      <c r="I36" s="197">
        <v>98016181</v>
      </c>
      <c r="J36" s="197">
        <v>84501229</v>
      </c>
    </row>
    <row r="37" spans="1:10" ht="17.25" customHeight="1">
      <c r="A37" s="258"/>
      <c r="B37" s="268"/>
      <c r="C37" s="254" t="s">
        <v>149</v>
      </c>
      <c r="D37" s="254"/>
      <c r="E37" s="55" t="s">
        <v>202</v>
      </c>
      <c r="F37" s="189">
        <v>168</v>
      </c>
      <c r="G37" s="189">
        <v>140</v>
      </c>
      <c r="H37" s="189">
        <v>89</v>
      </c>
      <c r="I37" s="197">
        <v>539591474</v>
      </c>
      <c r="J37" s="197">
        <v>51777429</v>
      </c>
    </row>
    <row r="38" spans="1:10" ht="17.25" customHeight="1">
      <c r="A38" s="258"/>
      <c r="B38" s="268"/>
      <c r="C38" s="254" t="s">
        <v>294</v>
      </c>
      <c r="D38" s="254"/>
      <c r="E38" s="55" t="s">
        <v>203</v>
      </c>
      <c r="F38" s="189">
        <v>1863</v>
      </c>
      <c r="G38" s="189">
        <v>1600</v>
      </c>
      <c r="H38" s="189">
        <v>1233</v>
      </c>
      <c r="I38" s="197">
        <v>2981173429</v>
      </c>
      <c r="J38" s="197">
        <v>310334942</v>
      </c>
    </row>
    <row r="39" spans="1:10" ht="17.25" customHeight="1">
      <c r="A39" s="258"/>
      <c r="B39" s="261" t="s">
        <v>151</v>
      </c>
      <c r="C39" s="262"/>
      <c r="D39" s="262"/>
      <c r="E39" s="54" t="s">
        <v>205</v>
      </c>
      <c r="F39" s="188">
        <v>56</v>
      </c>
      <c r="G39" s="188">
        <v>45</v>
      </c>
      <c r="H39" s="188">
        <v>19</v>
      </c>
      <c r="I39" s="196">
        <v>1393359227</v>
      </c>
      <c r="J39" s="196">
        <v>404715455</v>
      </c>
    </row>
    <row r="40" spans="1:10" ht="17.25" customHeight="1">
      <c r="A40" s="258"/>
      <c r="B40" s="280" t="s">
        <v>204</v>
      </c>
      <c r="C40" s="256"/>
      <c r="D40" s="256"/>
      <c r="E40" s="55" t="s">
        <v>206</v>
      </c>
      <c r="F40" s="189">
        <v>24</v>
      </c>
      <c r="G40" s="189">
        <v>17</v>
      </c>
      <c r="H40" s="189">
        <v>8</v>
      </c>
      <c r="I40" s="197">
        <v>23995194</v>
      </c>
      <c r="J40" s="197">
        <v>20960210</v>
      </c>
    </row>
    <row r="41" spans="1:10" ht="17.25" customHeight="1">
      <c r="A41" s="258"/>
      <c r="B41" s="261" t="s">
        <v>115</v>
      </c>
      <c r="C41" s="262"/>
      <c r="D41" s="262"/>
      <c r="E41" s="54" t="s">
        <v>207</v>
      </c>
      <c r="F41" s="188">
        <v>274</v>
      </c>
      <c r="G41" s="188">
        <v>198</v>
      </c>
      <c r="H41" s="188">
        <v>105</v>
      </c>
      <c r="I41" s="196">
        <v>25405198</v>
      </c>
      <c r="J41" s="196">
        <v>21717675</v>
      </c>
    </row>
    <row r="42" spans="1:10" ht="30" customHeight="1">
      <c r="A42" s="258"/>
      <c r="B42" s="269" t="s">
        <v>22</v>
      </c>
      <c r="C42" s="254" t="s">
        <v>117</v>
      </c>
      <c r="D42" s="254"/>
      <c r="E42" s="55" t="s">
        <v>208</v>
      </c>
      <c r="F42" s="189">
        <v>151</v>
      </c>
      <c r="G42" s="189">
        <v>107</v>
      </c>
      <c r="H42" s="189">
        <v>53</v>
      </c>
      <c r="I42" s="197">
        <v>0</v>
      </c>
      <c r="J42" s="197">
        <v>0</v>
      </c>
    </row>
    <row r="43" spans="1:10" ht="17.25" customHeight="1">
      <c r="A43" s="258"/>
      <c r="B43" s="270"/>
      <c r="C43" s="254" t="s">
        <v>295</v>
      </c>
      <c r="D43" s="254"/>
      <c r="E43" s="55" t="s">
        <v>209</v>
      </c>
      <c r="F43" s="189">
        <v>31</v>
      </c>
      <c r="G43" s="189">
        <v>25</v>
      </c>
      <c r="H43" s="189">
        <v>9</v>
      </c>
      <c r="I43" s="197">
        <v>9975</v>
      </c>
      <c r="J43" s="197">
        <v>0</v>
      </c>
    </row>
    <row r="44" spans="1:10" ht="17.25" customHeight="1">
      <c r="A44" s="258"/>
      <c r="B44" s="270"/>
      <c r="C44" s="254" t="s">
        <v>82</v>
      </c>
      <c r="D44" s="254"/>
      <c r="E44" s="55" t="s">
        <v>210</v>
      </c>
      <c r="F44" s="189">
        <v>15</v>
      </c>
      <c r="G44" s="189">
        <v>11</v>
      </c>
      <c r="H44" s="189">
        <v>9</v>
      </c>
      <c r="I44" s="197">
        <v>5079179</v>
      </c>
      <c r="J44" s="197">
        <v>4051744</v>
      </c>
    </row>
    <row r="45" spans="1:10" ht="17.25" customHeight="1">
      <c r="A45" s="258"/>
      <c r="B45" s="270"/>
      <c r="C45" s="254" t="s">
        <v>81</v>
      </c>
      <c r="D45" s="254"/>
      <c r="E45" s="55" t="s">
        <v>211</v>
      </c>
      <c r="F45" s="189">
        <v>52</v>
      </c>
      <c r="G45" s="189">
        <v>42</v>
      </c>
      <c r="H45" s="189">
        <v>27</v>
      </c>
      <c r="I45" s="197">
        <v>19966109</v>
      </c>
      <c r="J45" s="197">
        <v>17563047</v>
      </c>
    </row>
    <row r="46" spans="1:10" ht="30" customHeight="1">
      <c r="A46" s="258"/>
      <c r="B46" s="270"/>
      <c r="C46" s="254" t="s">
        <v>287</v>
      </c>
      <c r="D46" s="254"/>
      <c r="E46" s="55" t="s">
        <v>212</v>
      </c>
      <c r="F46" s="189">
        <v>8</v>
      </c>
      <c r="G46" s="189">
        <v>4</v>
      </c>
      <c r="H46" s="189">
        <v>3</v>
      </c>
      <c r="I46" s="197">
        <v>240000</v>
      </c>
      <c r="J46" s="197">
        <v>0</v>
      </c>
    </row>
    <row r="47" spans="1:10" ht="17.25" customHeight="1">
      <c r="A47" s="258"/>
      <c r="B47" s="270"/>
      <c r="C47" s="254" t="s">
        <v>152</v>
      </c>
      <c r="D47" s="254"/>
      <c r="E47" s="55" t="s">
        <v>213</v>
      </c>
      <c r="F47" s="190">
        <v>7</v>
      </c>
      <c r="G47" s="189">
        <v>6</v>
      </c>
      <c r="H47" s="189">
        <v>3</v>
      </c>
      <c r="I47" s="197">
        <v>0</v>
      </c>
      <c r="J47" s="197">
        <v>0</v>
      </c>
    </row>
    <row r="48" spans="1:10" ht="32.25" customHeight="1">
      <c r="A48" s="258"/>
      <c r="B48" s="271"/>
      <c r="C48" s="244" t="s">
        <v>352</v>
      </c>
      <c r="D48" s="244"/>
      <c r="E48" s="165" t="s">
        <v>353</v>
      </c>
      <c r="F48" s="190">
        <v>3</v>
      </c>
      <c r="G48" s="190">
        <v>0</v>
      </c>
      <c r="H48" s="190">
        <v>0</v>
      </c>
      <c r="I48" s="198">
        <v>0</v>
      </c>
      <c r="J48" s="198">
        <v>0</v>
      </c>
    </row>
    <row r="49" spans="1:10" ht="17.25" customHeight="1">
      <c r="A49" s="258"/>
      <c r="B49" s="261" t="s">
        <v>164</v>
      </c>
      <c r="C49" s="262"/>
      <c r="D49" s="262"/>
      <c r="E49" s="54" t="s">
        <v>214</v>
      </c>
      <c r="F49" s="188">
        <v>231</v>
      </c>
      <c r="G49" s="188">
        <v>185</v>
      </c>
      <c r="H49" s="188">
        <v>101</v>
      </c>
      <c r="I49" s="196">
        <v>343002566</v>
      </c>
      <c r="J49" s="196">
        <v>605766</v>
      </c>
    </row>
    <row r="50" spans="1:10" ht="30" customHeight="1">
      <c r="A50" s="258"/>
      <c r="B50" s="255" t="s">
        <v>22</v>
      </c>
      <c r="C50" s="254" t="s">
        <v>165</v>
      </c>
      <c r="D50" s="254"/>
      <c r="E50" s="55" t="s">
        <v>215</v>
      </c>
      <c r="F50" s="189">
        <v>29</v>
      </c>
      <c r="G50" s="189">
        <v>25</v>
      </c>
      <c r="H50" s="189">
        <v>13</v>
      </c>
      <c r="I50" s="197">
        <v>0</v>
      </c>
      <c r="J50" s="197">
        <v>0</v>
      </c>
    </row>
    <row r="51" spans="1:10" ht="17.25" customHeight="1">
      <c r="A51" s="258"/>
      <c r="B51" s="255"/>
      <c r="C51" s="254" t="s">
        <v>153</v>
      </c>
      <c r="D51" s="254"/>
      <c r="E51" s="55" t="s">
        <v>216</v>
      </c>
      <c r="F51" s="189">
        <v>17</v>
      </c>
      <c r="G51" s="189">
        <v>13</v>
      </c>
      <c r="H51" s="189">
        <v>8</v>
      </c>
      <c r="I51" s="197">
        <v>31221007</v>
      </c>
      <c r="J51" s="197">
        <v>0</v>
      </c>
    </row>
    <row r="52" spans="1:10" ht="17.25" customHeight="1">
      <c r="A52" s="258"/>
      <c r="B52" s="255"/>
      <c r="C52" s="254" t="s">
        <v>154</v>
      </c>
      <c r="D52" s="254"/>
      <c r="E52" s="55" t="s">
        <v>217</v>
      </c>
      <c r="F52" s="189">
        <v>56</v>
      </c>
      <c r="G52" s="189">
        <v>37</v>
      </c>
      <c r="H52" s="189">
        <v>18</v>
      </c>
      <c r="I52" s="197">
        <v>1471687</v>
      </c>
      <c r="J52" s="197">
        <v>0</v>
      </c>
    </row>
    <row r="53" spans="1:10" ht="17.25" customHeight="1">
      <c r="A53" s="258"/>
      <c r="B53" s="255"/>
      <c r="C53" s="254" t="s">
        <v>106</v>
      </c>
      <c r="D53" s="263"/>
      <c r="E53" s="55" t="s">
        <v>218</v>
      </c>
      <c r="F53" s="189">
        <v>5</v>
      </c>
      <c r="G53" s="189">
        <v>5</v>
      </c>
      <c r="H53" s="189">
        <v>2</v>
      </c>
      <c r="I53" s="197">
        <v>1485839</v>
      </c>
      <c r="J53" s="197">
        <v>216814</v>
      </c>
    </row>
    <row r="54" spans="1:10" ht="17.25" customHeight="1">
      <c r="A54" s="258"/>
      <c r="B54" s="255"/>
      <c r="C54" s="254" t="s">
        <v>107</v>
      </c>
      <c r="D54" s="254"/>
      <c r="E54" s="55" t="s">
        <v>219</v>
      </c>
      <c r="F54" s="189">
        <v>1</v>
      </c>
      <c r="G54" s="189">
        <v>1</v>
      </c>
      <c r="H54" s="189">
        <v>1</v>
      </c>
      <c r="I54" s="197">
        <v>0</v>
      </c>
      <c r="J54" s="197">
        <v>0</v>
      </c>
    </row>
    <row r="55" spans="1:10" ht="17.25" customHeight="1">
      <c r="A55" s="258"/>
      <c r="B55" s="255"/>
      <c r="C55" s="254" t="s">
        <v>116</v>
      </c>
      <c r="D55" s="254"/>
      <c r="E55" s="55" t="s">
        <v>220</v>
      </c>
      <c r="F55" s="189">
        <v>106</v>
      </c>
      <c r="G55" s="189">
        <v>92</v>
      </c>
      <c r="H55" s="189">
        <v>52</v>
      </c>
      <c r="I55" s="197">
        <v>307823889</v>
      </c>
      <c r="J55" s="197">
        <v>388952</v>
      </c>
    </row>
    <row r="56" spans="1:10" ht="17.25" customHeight="1">
      <c r="A56" s="258"/>
      <c r="B56" s="255"/>
      <c r="C56" s="258" t="s">
        <v>19</v>
      </c>
      <c r="D56" s="74" t="s">
        <v>104</v>
      </c>
      <c r="E56" s="55" t="s">
        <v>221</v>
      </c>
      <c r="F56" s="189">
        <v>6</v>
      </c>
      <c r="G56" s="189">
        <v>5</v>
      </c>
      <c r="H56" s="189">
        <v>1</v>
      </c>
      <c r="I56" s="197">
        <v>2917318</v>
      </c>
      <c r="J56" s="197">
        <v>0</v>
      </c>
    </row>
    <row r="57" spans="1:10" ht="30" customHeight="1">
      <c r="A57" s="258"/>
      <c r="B57" s="255"/>
      <c r="C57" s="258"/>
      <c r="D57" s="75" t="s">
        <v>225</v>
      </c>
      <c r="E57" s="55" t="s">
        <v>222</v>
      </c>
      <c r="F57" s="189">
        <v>2</v>
      </c>
      <c r="G57" s="189">
        <v>2</v>
      </c>
      <c r="H57" s="189">
        <v>1</v>
      </c>
      <c r="I57" s="197">
        <v>0</v>
      </c>
      <c r="J57" s="197">
        <v>0</v>
      </c>
    </row>
    <row r="58" spans="1:10" ht="17.25" customHeight="1">
      <c r="A58" s="258"/>
      <c r="B58" s="255"/>
      <c r="C58" s="258"/>
      <c r="D58" s="74" t="s">
        <v>105</v>
      </c>
      <c r="E58" s="55" t="s">
        <v>223</v>
      </c>
      <c r="F58" s="189">
        <v>99</v>
      </c>
      <c r="G58" s="189">
        <v>87</v>
      </c>
      <c r="H58" s="189">
        <v>51</v>
      </c>
      <c r="I58" s="197">
        <v>304906571</v>
      </c>
      <c r="J58" s="197">
        <v>388952</v>
      </c>
    </row>
    <row r="59" spans="1:10" ht="30" customHeight="1">
      <c r="A59" s="258"/>
      <c r="B59" s="255"/>
      <c r="C59" s="258"/>
      <c r="D59" s="75" t="s">
        <v>226</v>
      </c>
      <c r="E59" s="55" t="s">
        <v>224</v>
      </c>
      <c r="F59" s="189">
        <v>68</v>
      </c>
      <c r="G59" s="189">
        <v>58</v>
      </c>
      <c r="H59" s="189">
        <v>36</v>
      </c>
      <c r="I59" s="197">
        <v>152629567</v>
      </c>
      <c r="J59" s="197">
        <v>0</v>
      </c>
    </row>
    <row r="60" spans="1:10" ht="17.25" customHeight="1">
      <c r="A60" s="286" t="s">
        <v>174</v>
      </c>
      <c r="B60" s="261" t="s">
        <v>155</v>
      </c>
      <c r="C60" s="262"/>
      <c r="D60" s="262"/>
      <c r="E60" s="54" t="s">
        <v>228</v>
      </c>
      <c r="F60" s="188">
        <v>242</v>
      </c>
      <c r="G60" s="188">
        <v>179</v>
      </c>
      <c r="H60" s="188">
        <v>67</v>
      </c>
      <c r="I60" s="196">
        <v>109586651</v>
      </c>
      <c r="J60" s="196">
        <v>41923054</v>
      </c>
    </row>
    <row r="61" spans="1:10" ht="17.25" customHeight="1">
      <c r="A61" s="287"/>
      <c r="B61" s="255" t="s">
        <v>22</v>
      </c>
      <c r="C61" s="254" t="s">
        <v>156</v>
      </c>
      <c r="D61" s="254"/>
      <c r="E61" s="55" t="s">
        <v>229</v>
      </c>
      <c r="F61" s="189">
        <v>19</v>
      </c>
      <c r="G61" s="189">
        <v>14</v>
      </c>
      <c r="H61" s="189">
        <v>6</v>
      </c>
      <c r="I61" s="198">
        <v>0</v>
      </c>
      <c r="J61" s="197">
        <v>0</v>
      </c>
    </row>
    <row r="62" spans="1:10" ht="17.25" customHeight="1">
      <c r="A62" s="287"/>
      <c r="B62" s="255"/>
      <c r="C62" s="254" t="s">
        <v>157</v>
      </c>
      <c r="D62" s="254"/>
      <c r="E62" s="55" t="s">
        <v>230</v>
      </c>
      <c r="F62" s="189">
        <v>93</v>
      </c>
      <c r="G62" s="189">
        <v>67</v>
      </c>
      <c r="H62" s="189">
        <v>21</v>
      </c>
      <c r="I62" s="198">
        <v>25988364</v>
      </c>
      <c r="J62" s="197">
        <v>127615</v>
      </c>
    </row>
    <row r="63" spans="1:10" ht="17.25" customHeight="1">
      <c r="A63" s="287"/>
      <c r="B63" s="255"/>
      <c r="C63" s="285" t="s">
        <v>231</v>
      </c>
      <c r="D63" s="280"/>
      <c r="E63" s="55" t="s">
        <v>232</v>
      </c>
      <c r="F63" s="189">
        <v>12</v>
      </c>
      <c r="G63" s="189">
        <v>7</v>
      </c>
      <c r="H63" s="189">
        <v>2</v>
      </c>
      <c r="I63" s="197">
        <v>882260</v>
      </c>
      <c r="J63" s="197">
        <v>0</v>
      </c>
    </row>
    <row r="64" spans="1:10" ht="17.25" customHeight="1">
      <c r="A64" s="287"/>
      <c r="B64" s="255"/>
      <c r="C64" s="254" t="s">
        <v>233</v>
      </c>
      <c r="D64" s="254"/>
      <c r="E64" s="55" t="s">
        <v>234</v>
      </c>
      <c r="F64" s="189">
        <v>61</v>
      </c>
      <c r="G64" s="189">
        <v>44</v>
      </c>
      <c r="H64" s="189">
        <v>20</v>
      </c>
      <c r="I64" s="197">
        <v>82926756</v>
      </c>
      <c r="J64" s="197">
        <v>41776925</v>
      </c>
    </row>
    <row r="65" spans="1:10" ht="17.25" customHeight="1">
      <c r="A65" s="287"/>
      <c r="B65" s="255"/>
      <c r="C65" s="254" t="s">
        <v>78</v>
      </c>
      <c r="D65" s="254"/>
      <c r="E65" s="55" t="s">
        <v>235</v>
      </c>
      <c r="F65" s="189">
        <v>61</v>
      </c>
      <c r="G65" s="189">
        <v>48</v>
      </c>
      <c r="H65" s="189">
        <v>18</v>
      </c>
      <c r="I65" s="197">
        <v>671531</v>
      </c>
      <c r="J65" s="197">
        <v>0</v>
      </c>
    </row>
    <row r="66" spans="1:10" ht="17.25" customHeight="1">
      <c r="A66" s="287"/>
      <c r="B66" s="261" t="s">
        <v>158</v>
      </c>
      <c r="C66" s="262"/>
      <c r="D66" s="262"/>
      <c r="E66" s="54" t="s">
        <v>236</v>
      </c>
      <c r="F66" s="188">
        <v>399</v>
      </c>
      <c r="G66" s="188">
        <v>256</v>
      </c>
      <c r="H66" s="188">
        <v>119</v>
      </c>
      <c r="I66" s="196">
        <v>27998382</v>
      </c>
      <c r="J66" s="196">
        <v>2951075</v>
      </c>
    </row>
    <row r="67" spans="1:10" ht="17.25" customHeight="1">
      <c r="A67" s="287"/>
      <c r="B67" s="255" t="s">
        <v>22</v>
      </c>
      <c r="C67" s="254" t="s">
        <v>159</v>
      </c>
      <c r="D67" s="254"/>
      <c r="E67" s="55" t="s">
        <v>237</v>
      </c>
      <c r="F67" s="189">
        <v>71</v>
      </c>
      <c r="G67" s="189">
        <v>38</v>
      </c>
      <c r="H67" s="189">
        <v>19</v>
      </c>
      <c r="I67" s="197">
        <v>1057079</v>
      </c>
      <c r="J67" s="197">
        <v>0</v>
      </c>
    </row>
    <row r="68" spans="1:10" ht="17.25" customHeight="1">
      <c r="A68" s="287"/>
      <c r="B68" s="255"/>
      <c r="C68" s="254" t="s">
        <v>238</v>
      </c>
      <c r="D68" s="254"/>
      <c r="E68" s="55" t="s">
        <v>239</v>
      </c>
      <c r="F68" s="189">
        <v>286</v>
      </c>
      <c r="G68" s="189">
        <v>185</v>
      </c>
      <c r="H68" s="189">
        <v>81</v>
      </c>
      <c r="I68" s="197">
        <v>23692731</v>
      </c>
      <c r="J68" s="197">
        <v>2776649</v>
      </c>
    </row>
    <row r="69" spans="1:10" ht="17.25" customHeight="1">
      <c r="A69" s="287"/>
      <c r="B69" s="255"/>
      <c r="C69" s="258" t="s">
        <v>19</v>
      </c>
      <c r="D69" s="75" t="s">
        <v>83</v>
      </c>
      <c r="E69" s="55" t="s">
        <v>240</v>
      </c>
      <c r="F69" s="189">
        <v>183</v>
      </c>
      <c r="G69" s="189">
        <v>128</v>
      </c>
      <c r="H69" s="189">
        <v>55</v>
      </c>
      <c r="I69" s="197">
        <v>22778839</v>
      </c>
      <c r="J69" s="197">
        <v>2700913</v>
      </c>
    </row>
    <row r="70" spans="1:10" ht="17.25" customHeight="1">
      <c r="A70" s="287"/>
      <c r="B70" s="255"/>
      <c r="C70" s="258"/>
      <c r="D70" s="75" t="s">
        <v>160</v>
      </c>
      <c r="E70" s="55" t="s">
        <v>241</v>
      </c>
      <c r="F70" s="189">
        <v>39</v>
      </c>
      <c r="G70" s="189">
        <v>22</v>
      </c>
      <c r="H70" s="189">
        <v>13</v>
      </c>
      <c r="I70" s="197">
        <v>108760</v>
      </c>
      <c r="J70" s="197">
        <v>75736</v>
      </c>
    </row>
    <row r="71" spans="1:10" ht="17.25" customHeight="1">
      <c r="A71" s="287"/>
      <c r="B71" s="255"/>
      <c r="C71" s="254" t="s">
        <v>288</v>
      </c>
      <c r="D71" s="254"/>
      <c r="E71" s="55" t="s">
        <v>242</v>
      </c>
      <c r="F71" s="189">
        <v>22</v>
      </c>
      <c r="G71" s="189">
        <v>17</v>
      </c>
      <c r="H71" s="189">
        <v>9</v>
      </c>
      <c r="I71" s="197">
        <v>2959192</v>
      </c>
      <c r="J71" s="197">
        <v>144110</v>
      </c>
    </row>
    <row r="72" spans="1:10" ht="17.25" customHeight="1">
      <c r="A72" s="287"/>
      <c r="B72" s="255"/>
      <c r="C72" s="258" t="s">
        <v>19</v>
      </c>
      <c r="D72" s="75" t="s">
        <v>83</v>
      </c>
      <c r="E72" s="55" t="s">
        <v>243</v>
      </c>
      <c r="F72" s="190">
        <v>15</v>
      </c>
      <c r="G72" s="189">
        <v>11</v>
      </c>
      <c r="H72" s="189">
        <v>7</v>
      </c>
      <c r="I72" s="197">
        <v>2155414</v>
      </c>
      <c r="J72" s="197">
        <v>144110</v>
      </c>
    </row>
    <row r="73" spans="1:10" ht="17.25" customHeight="1">
      <c r="A73" s="287"/>
      <c r="B73" s="255"/>
      <c r="C73" s="258"/>
      <c r="D73" s="75" t="s">
        <v>244</v>
      </c>
      <c r="E73" s="55" t="s">
        <v>245</v>
      </c>
      <c r="F73" s="189">
        <v>3</v>
      </c>
      <c r="G73" s="189">
        <v>3</v>
      </c>
      <c r="H73" s="189">
        <v>1</v>
      </c>
      <c r="I73" s="197">
        <v>86025</v>
      </c>
      <c r="J73" s="197">
        <v>0</v>
      </c>
    </row>
    <row r="74" spans="1:10" ht="17.25" customHeight="1">
      <c r="A74" s="287"/>
      <c r="B74" s="259" t="s">
        <v>161</v>
      </c>
      <c r="C74" s="260"/>
      <c r="D74" s="260"/>
      <c r="E74" s="54" t="s">
        <v>246</v>
      </c>
      <c r="F74" s="188">
        <v>22</v>
      </c>
      <c r="G74" s="188">
        <v>17</v>
      </c>
      <c r="H74" s="188">
        <v>7</v>
      </c>
      <c r="I74" s="196">
        <v>41861289</v>
      </c>
      <c r="J74" s="196">
        <v>2307666</v>
      </c>
    </row>
    <row r="75" spans="1:10" ht="17.25" customHeight="1">
      <c r="A75" s="287"/>
      <c r="B75" s="259" t="s">
        <v>247</v>
      </c>
      <c r="C75" s="260"/>
      <c r="D75" s="260"/>
      <c r="E75" s="54" t="s">
        <v>248</v>
      </c>
      <c r="F75" s="188">
        <v>200</v>
      </c>
      <c r="G75" s="188">
        <v>173</v>
      </c>
      <c r="H75" s="188">
        <v>96</v>
      </c>
      <c r="I75" s="196">
        <v>172233235665</v>
      </c>
      <c r="J75" s="196">
        <v>172171294374</v>
      </c>
    </row>
    <row r="76" spans="1:10" ht="33" customHeight="1">
      <c r="A76" s="287"/>
      <c r="B76" s="280" t="s">
        <v>296</v>
      </c>
      <c r="C76" s="256"/>
      <c r="D76" s="256"/>
      <c r="E76" s="55" t="s">
        <v>249</v>
      </c>
      <c r="F76" s="189">
        <v>87</v>
      </c>
      <c r="G76" s="189">
        <v>69</v>
      </c>
      <c r="H76" s="189">
        <v>15</v>
      </c>
      <c r="I76" s="197">
        <v>7154185</v>
      </c>
      <c r="J76" s="197">
        <v>248000</v>
      </c>
    </row>
    <row r="77" spans="1:10" ht="17.25" customHeight="1">
      <c r="A77" s="287"/>
      <c r="B77" s="259" t="s">
        <v>110</v>
      </c>
      <c r="C77" s="260"/>
      <c r="D77" s="260"/>
      <c r="E77" s="54" t="s">
        <v>250</v>
      </c>
      <c r="F77" s="188">
        <v>1251</v>
      </c>
      <c r="G77" s="188">
        <v>916</v>
      </c>
      <c r="H77" s="188">
        <v>499</v>
      </c>
      <c r="I77" s="196">
        <v>602320109</v>
      </c>
      <c r="J77" s="196">
        <v>338137019</v>
      </c>
    </row>
    <row r="78" spans="1:10" ht="17.25" customHeight="1">
      <c r="A78" s="287"/>
      <c r="B78" s="259" t="s">
        <v>162</v>
      </c>
      <c r="C78" s="260"/>
      <c r="D78" s="260"/>
      <c r="E78" s="54" t="s">
        <v>251</v>
      </c>
      <c r="F78" s="188">
        <v>2997</v>
      </c>
      <c r="G78" s="188">
        <v>1033</v>
      </c>
      <c r="H78" s="188">
        <v>664</v>
      </c>
      <c r="I78" s="199" t="s">
        <v>305</v>
      </c>
      <c r="J78" s="199" t="s">
        <v>305</v>
      </c>
    </row>
    <row r="79" spans="1:10" ht="17.25" customHeight="1">
      <c r="A79" s="287"/>
      <c r="B79" s="255" t="s">
        <v>22</v>
      </c>
      <c r="C79" s="254" t="s">
        <v>166</v>
      </c>
      <c r="D79" s="254"/>
      <c r="E79" s="55" t="s">
        <v>267</v>
      </c>
      <c r="F79" s="189">
        <v>291</v>
      </c>
      <c r="G79" s="189">
        <v>56</v>
      </c>
      <c r="H79" s="189">
        <v>30</v>
      </c>
      <c r="I79" s="198">
        <v>1996579</v>
      </c>
      <c r="J79" s="198">
        <v>1791126</v>
      </c>
    </row>
    <row r="80" spans="1:10" ht="30" customHeight="1">
      <c r="A80" s="287"/>
      <c r="B80" s="255"/>
      <c r="C80" s="286" t="s">
        <v>19</v>
      </c>
      <c r="D80" s="74" t="s">
        <v>167</v>
      </c>
      <c r="E80" s="55" t="s">
        <v>268</v>
      </c>
      <c r="F80" s="189">
        <v>23</v>
      </c>
      <c r="G80" s="189">
        <v>22</v>
      </c>
      <c r="H80" s="189">
        <v>11</v>
      </c>
      <c r="I80" s="197">
        <v>0</v>
      </c>
      <c r="J80" s="197">
        <v>0</v>
      </c>
    </row>
    <row r="81" spans="1:10" ht="17.25" customHeight="1">
      <c r="A81" s="287"/>
      <c r="B81" s="255"/>
      <c r="C81" s="287"/>
      <c r="D81" s="74" t="s">
        <v>289</v>
      </c>
      <c r="E81" s="55" t="s">
        <v>269</v>
      </c>
      <c r="F81" s="189">
        <v>0</v>
      </c>
      <c r="G81" s="189">
        <v>0</v>
      </c>
      <c r="H81" s="189">
        <v>0</v>
      </c>
      <c r="I81" s="197">
        <v>0</v>
      </c>
      <c r="J81" s="197">
        <v>0</v>
      </c>
    </row>
    <row r="82" spans="1:10" ht="17.25" customHeight="1">
      <c r="A82" s="287"/>
      <c r="B82" s="255"/>
      <c r="C82" s="287"/>
      <c r="D82" s="74" t="s">
        <v>168</v>
      </c>
      <c r="E82" s="55" t="s">
        <v>282</v>
      </c>
      <c r="F82" s="189">
        <v>11</v>
      </c>
      <c r="G82" s="189">
        <v>11</v>
      </c>
      <c r="H82" s="189">
        <v>9</v>
      </c>
      <c r="I82" s="197">
        <v>351592</v>
      </c>
      <c r="J82" s="197">
        <v>146139</v>
      </c>
    </row>
    <row r="83" spans="1:10" ht="17.25" customHeight="1">
      <c r="A83" s="287"/>
      <c r="B83" s="255"/>
      <c r="C83" s="287"/>
      <c r="D83" s="74" t="s">
        <v>169</v>
      </c>
      <c r="E83" s="55" t="s">
        <v>283</v>
      </c>
      <c r="F83" s="189">
        <v>0</v>
      </c>
      <c r="G83" s="189">
        <v>0</v>
      </c>
      <c r="H83" s="189">
        <v>0</v>
      </c>
      <c r="I83" s="197">
        <v>0</v>
      </c>
      <c r="J83" s="197">
        <v>0</v>
      </c>
    </row>
    <row r="84" spans="1:10" ht="17.25" customHeight="1">
      <c r="A84" s="287"/>
      <c r="B84" s="255"/>
      <c r="C84" s="288"/>
      <c r="D84" s="74" t="s">
        <v>170</v>
      </c>
      <c r="E84" s="55" t="s">
        <v>284</v>
      </c>
      <c r="F84" s="189">
        <v>0</v>
      </c>
      <c r="G84" s="189">
        <v>0</v>
      </c>
      <c r="H84" s="189">
        <v>0</v>
      </c>
      <c r="I84" s="197">
        <v>0</v>
      </c>
      <c r="J84" s="197">
        <v>0</v>
      </c>
    </row>
    <row r="85" spans="1:10" ht="17.25" customHeight="1">
      <c r="A85" s="287"/>
      <c r="B85" s="255"/>
      <c r="C85" s="244" t="s">
        <v>171</v>
      </c>
      <c r="D85" s="244"/>
      <c r="E85" s="55" t="s">
        <v>270</v>
      </c>
      <c r="F85" s="189">
        <v>1748</v>
      </c>
      <c r="G85" s="189">
        <v>728</v>
      </c>
      <c r="H85" s="189">
        <v>615</v>
      </c>
      <c r="I85" s="197">
        <v>283502608015</v>
      </c>
      <c r="J85" s="197">
        <v>30761658918</v>
      </c>
    </row>
    <row r="86" spans="1:10" ht="17.25" customHeight="1">
      <c r="A86" s="287"/>
      <c r="B86" s="255"/>
      <c r="C86" s="244" t="s">
        <v>252</v>
      </c>
      <c r="D86" s="244"/>
      <c r="E86" s="55" t="s">
        <v>271</v>
      </c>
      <c r="F86" s="189">
        <v>4</v>
      </c>
      <c r="G86" s="189">
        <v>4</v>
      </c>
      <c r="H86" s="189">
        <v>3</v>
      </c>
      <c r="I86" s="197">
        <v>0</v>
      </c>
      <c r="J86" s="197">
        <v>0</v>
      </c>
    </row>
    <row r="87" spans="1:10" ht="17.25" customHeight="1">
      <c r="A87" s="287"/>
      <c r="B87" s="255"/>
      <c r="C87" s="244" t="s">
        <v>253</v>
      </c>
      <c r="D87" s="244"/>
      <c r="E87" s="55" t="s">
        <v>272</v>
      </c>
      <c r="F87" s="189">
        <v>83</v>
      </c>
      <c r="G87" s="189">
        <v>52</v>
      </c>
      <c r="H87" s="189">
        <v>8</v>
      </c>
      <c r="I87" s="197">
        <v>35888</v>
      </c>
      <c r="J87" s="197">
        <v>0</v>
      </c>
    </row>
    <row r="88" spans="1:10" ht="17.25" customHeight="1">
      <c r="A88" s="287"/>
      <c r="B88" s="255"/>
      <c r="C88" s="244" t="s">
        <v>260</v>
      </c>
      <c r="D88" s="244"/>
      <c r="E88" s="55" t="s">
        <v>273</v>
      </c>
      <c r="F88" s="189">
        <v>1</v>
      </c>
      <c r="G88" s="189">
        <v>1</v>
      </c>
      <c r="H88" s="189">
        <v>1</v>
      </c>
      <c r="I88" s="197">
        <v>0</v>
      </c>
      <c r="J88" s="197">
        <v>0</v>
      </c>
    </row>
    <row r="89" spans="1:10" ht="17.25" customHeight="1">
      <c r="A89" s="287"/>
      <c r="B89" s="255"/>
      <c r="C89" s="244" t="s">
        <v>254</v>
      </c>
      <c r="D89" s="244"/>
      <c r="E89" s="55" t="s">
        <v>274</v>
      </c>
      <c r="F89" s="189">
        <v>0</v>
      </c>
      <c r="G89" s="189">
        <v>0</v>
      </c>
      <c r="H89" s="189">
        <v>0</v>
      </c>
      <c r="I89" s="197">
        <v>0</v>
      </c>
      <c r="J89" s="197">
        <v>0</v>
      </c>
    </row>
    <row r="90" spans="1:10" ht="30" customHeight="1">
      <c r="A90" s="287"/>
      <c r="B90" s="255"/>
      <c r="C90" s="244" t="s">
        <v>255</v>
      </c>
      <c r="D90" s="244"/>
      <c r="E90" s="55" t="s">
        <v>275</v>
      </c>
      <c r="F90" s="189">
        <v>1</v>
      </c>
      <c r="G90" s="189">
        <v>0</v>
      </c>
      <c r="H90" s="189">
        <v>0</v>
      </c>
      <c r="I90" s="197">
        <v>0</v>
      </c>
      <c r="J90" s="197">
        <v>0</v>
      </c>
    </row>
    <row r="91" spans="1:10" ht="17.25" customHeight="1">
      <c r="A91" s="287"/>
      <c r="B91" s="255"/>
      <c r="C91" s="244" t="s">
        <v>256</v>
      </c>
      <c r="D91" s="244"/>
      <c r="E91" s="55" t="s">
        <v>276</v>
      </c>
      <c r="F91" s="189">
        <v>0</v>
      </c>
      <c r="G91" s="189">
        <v>0</v>
      </c>
      <c r="H91" s="189">
        <v>0</v>
      </c>
      <c r="I91" s="197">
        <v>0</v>
      </c>
      <c r="J91" s="197">
        <v>0</v>
      </c>
    </row>
    <row r="92" spans="1:10" ht="30" customHeight="1">
      <c r="A92" s="287"/>
      <c r="B92" s="255"/>
      <c r="C92" s="244" t="s">
        <v>257</v>
      </c>
      <c r="D92" s="244"/>
      <c r="E92" s="55" t="s">
        <v>277</v>
      </c>
      <c r="F92" s="189">
        <v>1</v>
      </c>
      <c r="G92" s="189">
        <v>1</v>
      </c>
      <c r="H92" s="189">
        <v>0</v>
      </c>
      <c r="I92" s="197">
        <v>0</v>
      </c>
      <c r="J92" s="197">
        <v>0</v>
      </c>
    </row>
    <row r="93" spans="1:10" ht="30" customHeight="1">
      <c r="A93" s="287"/>
      <c r="B93" s="255"/>
      <c r="C93" s="244" t="s">
        <v>258</v>
      </c>
      <c r="D93" s="244"/>
      <c r="E93" s="55" t="s">
        <v>278</v>
      </c>
      <c r="F93" s="189">
        <v>2</v>
      </c>
      <c r="G93" s="189">
        <v>2</v>
      </c>
      <c r="H93" s="189">
        <v>1</v>
      </c>
      <c r="I93" s="197">
        <v>0</v>
      </c>
      <c r="J93" s="197">
        <v>0</v>
      </c>
    </row>
    <row r="94" spans="1:10" ht="17.25" customHeight="1">
      <c r="A94" s="287"/>
      <c r="B94" s="255"/>
      <c r="C94" s="244" t="s">
        <v>259</v>
      </c>
      <c r="D94" s="244"/>
      <c r="E94" s="55" t="s">
        <v>279</v>
      </c>
      <c r="F94" s="189">
        <v>3</v>
      </c>
      <c r="G94" s="189">
        <v>3</v>
      </c>
      <c r="H94" s="189">
        <v>2</v>
      </c>
      <c r="I94" s="197">
        <v>509339017</v>
      </c>
      <c r="J94" s="197">
        <v>0</v>
      </c>
    </row>
    <row r="95" spans="1:10" ht="17.25" customHeight="1">
      <c r="A95" s="288"/>
      <c r="B95" s="255"/>
      <c r="C95" s="254" t="s">
        <v>6</v>
      </c>
      <c r="D95" s="254"/>
      <c r="E95" s="55" t="s">
        <v>280</v>
      </c>
      <c r="F95" s="189">
        <v>8</v>
      </c>
      <c r="G95" s="189">
        <v>4</v>
      </c>
      <c r="H95" s="189">
        <v>3</v>
      </c>
      <c r="I95" s="197">
        <v>0</v>
      </c>
      <c r="J95" s="197">
        <v>0</v>
      </c>
    </row>
    <row r="96" spans="1:10" ht="24.75" customHeight="1">
      <c r="A96" s="282" t="s">
        <v>297</v>
      </c>
      <c r="B96" s="283"/>
      <c r="C96" s="283"/>
      <c r="D96" s="283"/>
      <c r="E96" s="127" t="s">
        <v>261</v>
      </c>
      <c r="F96" s="191">
        <f>SUM(F5,F35,F39,F41,F49,F60,F66,F74,F75,F77,F78)</f>
        <v>24413</v>
      </c>
      <c r="G96" s="191">
        <f>SUM(G5,G35,G39,G41,G49,G60,G66,G74,G75,G77,G78)</f>
        <v>18102</v>
      </c>
      <c r="H96" s="191">
        <f>SUM(H5,H35,H39,H41,H49,H60,H66,H74,H75,H77,H78)</f>
        <v>11974</v>
      </c>
      <c r="I96" s="200">
        <f>SUM(I5,I35,I39,I41,I49,I60,I66,I74,I75,I77)</f>
        <v>288818216246</v>
      </c>
      <c r="J96" s="200">
        <f>SUM(J5,J35,J39,J41,J49,J60,J66,J74,J75,J77)</f>
        <v>233484092782</v>
      </c>
    </row>
    <row r="97" spans="1:10" ht="17.25" customHeight="1">
      <c r="A97" s="284" t="s">
        <v>22</v>
      </c>
      <c r="B97" s="281" t="s">
        <v>87</v>
      </c>
      <c r="C97" s="281"/>
      <c r="D97" s="281"/>
      <c r="E97" s="55" t="s">
        <v>262</v>
      </c>
      <c r="F97" s="190">
        <v>3463</v>
      </c>
      <c r="G97" s="192">
        <v>3308</v>
      </c>
      <c r="H97" s="192">
        <v>2734</v>
      </c>
      <c r="I97" s="197">
        <v>966646821</v>
      </c>
      <c r="J97" s="197">
        <v>436199187</v>
      </c>
    </row>
    <row r="98" spans="1:10" ht="17.25" customHeight="1">
      <c r="A98" s="284"/>
      <c r="B98" s="281" t="s">
        <v>85</v>
      </c>
      <c r="C98" s="281"/>
      <c r="D98" s="281"/>
      <c r="E98" s="55" t="s">
        <v>281</v>
      </c>
      <c r="F98" s="189">
        <v>0</v>
      </c>
      <c r="G98" s="192">
        <v>0</v>
      </c>
      <c r="H98" s="192">
        <v>0</v>
      </c>
      <c r="I98" s="197">
        <v>0</v>
      </c>
      <c r="J98" s="197">
        <v>0</v>
      </c>
    </row>
    <row r="99" spans="1:10" ht="30" customHeight="1">
      <c r="A99" s="284"/>
      <c r="B99" s="281" t="s">
        <v>108</v>
      </c>
      <c r="C99" s="281"/>
      <c r="D99" s="281"/>
      <c r="E99" s="55" t="s">
        <v>263</v>
      </c>
      <c r="F99" s="192">
        <v>0</v>
      </c>
      <c r="G99" s="192">
        <v>0</v>
      </c>
      <c r="H99" s="193" t="s">
        <v>305</v>
      </c>
      <c r="I99" s="201" t="s">
        <v>305</v>
      </c>
      <c r="J99" s="201" t="s">
        <v>305</v>
      </c>
    </row>
    <row r="100" spans="1:10" ht="17.25" customHeight="1">
      <c r="A100" s="284"/>
      <c r="B100" s="281" t="s">
        <v>127</v>
      </c>
      <c r="C100" s="281"/>
      <c r="D100" s="281"/>
      <c r="E100" s="55" t="s">
        <v>264</v>
      </c>
      <c r="F100" s="192">
        <v>741</v>
      </c>
      <c r="G100" s="192">
        <v>741</v>
      </c>
      <c r="H100" s="192">
        <v>379</v>
      </c>
      <c r="I100" s="201" t="s">
        <v>305</v>
      </c>
      <c r="J100" s="201" t="s">
        <v>305</v>
      </c>
    </row>
    <row r="101" spans="1:10" ht="17.25" customHeight="1">
      <c r="A101" s="284"/>
      <c r="B101" s="281" t="s">
        <v>86</v>
      </c>
      <c r="C101" s="281"/>
      <c r="D101" s="281"/>
      <c r="E101" s="55" t="s">
        <v>265</v>
      </c>
      <c r="F101" s="194">
        <v>432</v>
      </c>
      <c r="G101" s="192">
        <v>335</v>
      </c>
      <c r="H101" s="192">
        <v>224</v>
      </c>
      <c r="I101" s="197">
        <v>3959194115</v>
      </c>
      <c r="J101" s="197">
        <v>1077020129</v>
      </c>
    </row>
    <row r="102" spans="1:10" ht="17.25" customHeight="1">
      <c r="A102" s="284"/>
      <c r="B102" s="245" t="s">
        <v>19</v>
      </c>
      <c r="C102" s="248" t="s">
        <v>312</v>
      </c>
      <c r="D102" s="250"/>
      <c r="E102" s="165" t="s">
        <v>340</v>
      </c>
      <c r="F102" s="195">
        <v>81</v>
      </c>
      <c r="G102" s="194">
        <v>59</v>
      </c>
      <c r="H102" s="194">
        <v>43</v>
      </c>
      <c r="I102" s="198">
        <v>3238574866</v>
      </c>
      <c r="J102" s="198">
        <v>790680081</v>
      </c>
    </row>
    <row r="103" spans="1:10" ht="17.25" customHeight="1">
      <c r="A103" s="284"/>
      <c r="B103" s="246"/>
      <c r="C103" s="248" t="s">
        <v>311</v>
      </c>
      <c r="D103" s="250"/>
      <c r="E103" s="165" t="s">
        <v>341</v>
      </c>
      <c r="F103" s="195">
        <v>163</v>
      </c>
      <c r="G103" s="194">
        <v>132</v>
      </c>
      <c r="H103" s="194">
        <v>93</v>
      </c>
      <c r="I103" s="198">
        <v>115365744</v>
      </c>
      <c r="J103" s="198">
        <v>55145379</v>
      </c>
    </row>
    <row r="104" spans="1:11" ht="17.25" customHeight="1">
      <c r="A104" s="284"/>
      <c r="B104" s="247"/>
      <c r="C104" s="251" t="s">
        <v>313</v>
      </c>
      <c r="D104" s="252"/>
      <c r="E104" s="165" t="s">
        <v>342</v>
      </c>
      <c r="F104" s="195">
        <v>13</v>
      </c>
      <c r="G104" s="194">
        <v>11</v>
      </c>
      <c r="H104" s="194">
        <v>9</v>
      </c>
      <c r="I104" s="198">
        <v>167590951</v>
      </c>
      <c r="J104" s="198">
        <v>11684980</v>
      </c>
      <c r="K104" s="167"/>
    </row>
    <row r="105" spans="1:11" ht="17.25" customHeight="1">
      <c r="A105" s="284"/>
      <c r="B105" s="248" t="s">
        <v>314</v>
      </c>
      <c r="C105" s="249"/>
      <c r="D105" s="250"/>
      <c r="E105" s="165" t="s">
        <v>343</v>
      </c>
      <c r="F105" s="195">
        <v>432</v>
      </c>
      <c r="G105" s="192">
        <v>335</v>
      </c>
      <c r="H105" s="192">
        <v>224</v>
      </c>
      <c r="I105" s="197">
        <v>3959194115</v>
      </c>
      <c r="J105" s="197">
        <v>1077020129</v>
      </c>
      <c r="K105" s="167"/>
    </row>
    <row r="106" spans="1:12" ht="17.25" customHeight="1">
      <c r="A106" s="284"/>
      <c r="B106" s="281" t="s">
        <v>109</v>
      </c>
      <c r="C106" s="281"/>
      <c r="D106" s="281"/>
      <c r="E106" s="165" t="s">
        <v>344</v>
      </c>
      <c r="F106" s="192">
        <v>4489</v>
      </c>
      <c r="G106" s="192">
        <v>4476</v>
      </c>
      <c r="H106" s="192">
        <v>4139</v>
      </c>
      <c r="I106" s="197">
        <v>191554394205</v>
      </c>
      <c r="J106" s="197">
        <v>182148712470</v>
      </c>
      <c r="K106" s="167"/>
      <c r="L106" s="167"/>
    </row>
    <row r="107" ht="17.25" customHeight="1">
      <c r="K107" s="167"/>
    </row>
    <row r="108" ht="17.25" customHeight="1">
      <c r="K108" s="167"/>
    </row>
    <row r="109" ht="17.25" customHeight="1">
      <c r="K109" s="167"/>
    </row>
    <row r="112" ht="17.25" customHeight="1">
      <c r="F112" s="166"/>
    </row>
    <row r="113" ht="17.25" customHeight="1">
      <c r="F113" s="166"/>
    </row>
    <row r="114" ht="17.25" customHeight="1">
      <c r="F114" s="166"/>
    </row>
    <row r="115" ht="17.25" customHeight="1">
      <c r="F115" s="166"/>
    </row>
  </sheetData>
  <sheetProtection/>
  <mergeCells count="110"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  <mergeCell ref="B41:D41"/>
    <mergeCell ref="C95:D95"/>
    <mergeCell ref="C85:D85"/>
    <mergeCell ref="B75:D75"/>
    <mergeCell ref="B11:B15"/>
    <mergeCell ref="C11:D11"/>
    <mergeCell ref="C12:C15"/>
    <mergeCell ref="C94:D94"/>
    <mergeCell ref="B17:D17"/>
    <mergeCell ref="C28:D28"/>
    <mergeCell ref="B40:D40"/>
    <mergeCell ref="B106:D106"/>
    <mergeCell ref="B97:D97"/>
    <mergeCell ref="B98:D98"/>
    <mergeCell ref="A60:A95"/>
    <mergeCell ref="C86:D86"/>
    <mergeCell ref="C87:D87"/>
    <mergeCell ref="C88:D88"/>
    <mergeCell ref="C91:D91"/>
    <mergeCell ref="C92:D92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C50:D50"/>
    <mergeCell ref="B99:D99"/>
    <mergeCell ref="B100:D100"/>
    <mergeCell ref="C102:D102"/>
    <mergeCell ref="C103:D103"/>
    <mergeCell ref="B49:D49"/>
    <mergeCell ref="C90:D90"/>
    <mergeCell ref="A96:D96"/>
    <mergeCell ref="A97:A106"/>
    <mergeCell ref="B101:D101"/>
    <mergeCell ref="B42:B48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B10:D10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C62:D62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</mergeCells>
  <printOptions/>
  <pageMargins left="0.31496062992125984" right="0" top="0" bottom="0" header="0.5118110236220472" footer="0.5118110236220472"/>
  <pageSetup fitToHeight="2" fitToWidth="1" horizontalDpi="600" verticalDpi="600" orientation="portrait" paperSize="9" scale="72" r:id="rId1"/>
  <headerFooter alignWithMargins="0">
    <oddFooter>&amp;L10F567F8</oddFoot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90" zoomScaleNormal="90" zoomScalePageLayoutView="0" workbookViewId="0" topLeftCell="A1">
      <selection activeCell="A1" sqref="A1:P1"/>
    </sheetView>
  </sheetViews>
  <sheetFormatPr defaultColWidth="9.00390625" defaultRowHeight="15.75"/>
  <cols>
    <col min="1" max="2" width="3.375" style="85" customWidth="1"/>
    <col min="3" max="3" width="24.625" style="85" customWidth="1"/>
    <col min="4" max="4" width="3.125" style="90" customWidth="1"/>
    <col min="5" max="5" width="13.50390625" style="85" customWidth="1"/>
    <col min="6" max="6" width="11.625" style="85" customWidth="1"/>
    <col min="7" max="7" width="14.625" style="85" customWidth="1"/>
    <col min="8" max="8" width="14.75390625" style="85" customWidth="1"/>
    <col min="9" max="9" width="14.625" style="85" customWidth="1"/>
    <col min="10" max="10" width="12.625" style="85" customWidth="1"/>
    <col min="11" max="11" width="12.125" style="85" customWidth="1"/>
    <col min="12" max="12" width="8.25390625" style="85" customWidth="1"/>
    <col min="13" max="13" width="12.625" style="85" customWidth="1"/>
    <col min="14" max="14" width="13.125" style="85" customWidth="1"/>
    <col min="15" max="15" width="14.125" style="85" customWidth="1"/>
    <col min="16" max="16" width="14.625" style="85" customWidth="1"/>
    <col min="17" max="17" width="3.625" style="85" customWidth="1"/>
    <col min="18" max="16384" width="9.00390625" style="85" customWidth="1"/>
  </cols>
  <sheetData>
    <row r="1" spans="1:16" ht="30" customHeight="1">
      <c r="A1" s="298" t="s">
        <v>49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30" customHeight="1">
      <c r="A2" s="299" t="s">
        <v>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9.5" customHeight="1">
      <c r="A3" s="300"/>
      <c r="B3" s="300"/>
      <c r="C3" s="300"/>
      <c r="D3" s="301" t="s">
        <v>40</v>
      </c>
      <c r="E3" s="295" t="s">
        <v>26</v>
      </c>
      <c r="F3" s="297" t="s">
        <v>22</v>
      </c>
      <c r="G3" s="297"/>
      <c r="H3" s="297"/>
      <c r="I3" s="297"/>
      <c r="J3" s="297"/>
      <c r="K3" s="297"/>
      <c r="L3" s="297"/>
      <c r="M3" s="295" t="s">
        <v>356</v>
      </c>
      <c r="N3" s="86" t="s">
        <v>22</v>
      </c>
      <c r="O3" s="295" t="s">
        <v>21</v>
      </c>
      <c r="P3" s="86" t="s">
        <v>19</v>
      </c>
    </row>
    <row r="4" spans="1:16" ht="19.5" customHeight="1">
      <c r="A4" s="300"/>
      <c r="B4" s="300"/>
      <c r="C4" s="300"/>
      <c r="D4" s="301"/>
      <c r="E4" s="296"/>
      <c r="F4" s="295" t="s">
        <v>27</v>
      </c>
      <c r="G4" s="297" t="s">
        <v>36</v>
      </c>
      <c r="H4" s="297"/>
      <c r="I4" s="297"/>
      <c r="J4" s="297"/>
      <c r="K4" s="297"/>
      <c r="L4" s="297"/>
      <c r="M4" s="296"/>
      <c r="N4" s="296" t="s">
        <v>299</v>
      </c>
      <c r="O4" s="296"/>
      <c r="P4" s="296" t="s">
        <v>301</v>
      </c>
    </row>
    <row r="5" spans="1:16" ht="19.5" customHeight="1">
      <c r="A5" s="300"/>
      <c r="B5" s="300"/>
      <c r="C5" s="300"/>
      <c r="D5" s="301"/>
      <c r="E5" s="296"/>
      <c r="F5" s="295"/>
      <c r="G5" s="295" t="s">
        <v>30</v>
      </c>
      <c r="H5" s="295" t="s">
        <v>28</v>
      </c>
      <c r="I5" s="295" t="s">
        <v>34</v>
      </c>
      <c r="J5" s="87" t="s">
        <v>22</v>
      </c>
      <c r="K5" s="295" t="s">
        <v>20</v>
      </c>
      <c r="L5" s="295" t="s">
        <v>29</v>
      </c>
      <c r="M5" s="296"/>
      <c r="N5" s="296"/>
      <c r="O5" s="296"/>
      <c r="P5" s="296"/>
    </row>
    <row r="6" spans="1:16" ht="95.25" customHeight="1">
      <c r="A6" s="300"/>
      <c r="B6" s="300"/>
      <c r="C6" s="300"/>
      <c r="D6" s="301"/>
      <c r="E6" s="296"/>
      <c r="F6" s="295"/>
      <c r="G6" s="295"/>
      <c r="H6" s="295"/>
      <c r="I6" s="295"/>
      <c r="J6" s="86" t="s">
        <v>300</v>
      </c>
      <c r="K6" s="295"/>
      <c r="L6" s="295"/>
      <c r="M6" s="296"/>
      <c r="N6" s="296"/>
      <c r="O6" s="296"/>
      <c r="P6" s="296"/>
    </row>
    <row r="7" spans="1:16" s="90" customFormat="1" ht="18.75" customHeight="1">
      <c r="A7" s="294" t="s">
        <v>2</v>
      </c>
      <c r="B7" s="294"/>
      <c r="C7" s="294"/>
      <c r="D7" s="89" t="s">
        <v>3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</row>
    <row r="8" spans="1:16" s="91" customFormat="1" ht="24.75" customHeight="1">
      <c r="A8" s="290" t="s">
        <v>4</v>
      </c>
      <c r="B8" s="290"/>
      <c r="C8" s="290"/>
      <c r="D8" s="128">
        <v>1</v>
      </c>
      <c r="E8" s="202">
        <f>SUM(E9:E16)</f>
        <v>186</v>
      </c>
      <c r="F8" s="202">
        <f aca="true" t="shared" si="0" ref="F8:P8">SUM(F9:F16)</f>
        <v>3</v>
      </c>
      <c r="G8" s="202">
        <f t="shared" si="0"/>
        <v>0</v>
      </c>
      <c r="H8" s="202">
        <f t="shared" si="0"/>
        <v>7</v>
      </c>
      <c r="I8" s="202">
        <f t="shared" si="0"/>
        <v>163</v>
      </c>
      <c r="J8" s="202">
        <f t="shared" si="0"/>
        <v>0</v>
      </c>
      <c r="K8" s="202">
        <f t="shared" si="0"/>
        <v>5</v>
      </c>
      <c r="L8" s="202">
        <f t="shared" si="0"/>
        <v>8</v>
      </c>
      <c r="M8" s="202">
        <f t="shared" si="0"/>
        <v>184</v>
      </c>
      <c r="N8" s="202">
        <f t="shared" si="0"/>
        <v>13</v>
      </c>
      <c r="O8" s="202">
        <f t="shared" si="0"/>
        <v>1</v>
      </c>
      <c r="P8" s="202">
        <f t="shared" si="0"/>
        <v>1</v>
      </c>
    </row>
    <row r="9" spans="1:16" ht="39.75" customHeight="1">
      <c r="A9" s="291" t="s">
        <v>39</v>
      </c>
      <c r="B9" s="291" t="s">
        <v>43</v>
      </c>
      <c r="C9" s="92" t="s">
        <v>132</v>
      </c>
      <c r="D9" s="89">
        <v>2</v>
      </c>
      <c r="E9" s="203">
        <v>86</v>
      </c>
      <c r="F9" s="203">
        <v>2</v>
      </c>
      <c r="G9" s="203">
        <v>0</v>
      </c>
      <c r="H9" s="203">
        <v>7</v>
      </c>
      <c r="I9" s="203">
        <v>70</v>
      </c>
      <c r="J9" s="203">
        <v>0</v>
      </c>
      <c r="K9" s="203">
        <v>2</v>
      </c>
      <c r="L9" s="203">
        <v>5</v>
      </c>
      <c r="M9" s="203">
        <v>74</v>
      </c>
      <c r="N9" s="203">
        <v>1</v>
      </c>
      <c r="O9" s="203">
        <v>1</v>
      </c>
      <c r="P9" s="203">
        <v>1</v>
      </c>
    </row>
    <row r="10" spans="1:16" ht="39.75" customHeight="1">
      <c r="A10" s="291"/>
      <c r="B10" s="291"/>
      <c r="C10" s="92" t="s">
        <v>133</v>
      </c>
      <c r="D10" s="89">
        <v>3</v>
      </c>
      <c r="E10" s="203">
        <v>6</v>
      </c>
      <c r="F10" s="203">
        <v>0</v>
      </c>
      <c r="G10" s="203">
        <v>0</v>
      </c>
      <c r="H10" s="203">
        <v>0</v>
      </c>
      <c r="I10" s="203">
        <v>6</v>
      </c>
      <c r="J10" s="203">
        <v>0</v>
      </c>
      <c r="K10" s="203">
        <v>0</v>
      </c>
      <c r="L10" s="203">
        <v>0</v>
      </c>
      <c r="M10" s="203">
        <v>6</v>
      </c>
      <c r="N10" s="203">
        <v>1</v>
      </c>
      <c r="O10" s="203">
        <v>0</v>
      </c>
      <c r="P10" s="203">
        <v>0</v>
      </c>
    </row>
    <row r="11" spans="1:16" ht="39.75" customHeight="1">
      <c r="A11" s="291"/>
      <c r="B11" s="291"/>
      <c r="C11" s="92" t="s">
        <v>9</v>
      </c>
      <c r="D11" s="89">
        <v>4</v>
      </c>
      <c r="E11" s="203">
        <v>19</v>
      </c>
      <c r="F11" s="203">
        <v>1</v>
      </c>
      <c r="G11" s="203">
        <v>0</v>
      </c>
      <c r="H11" s="203">
        <v>0</v>
      </c>
      <c r="I11" s="203">
        <v>14</v>
      </c>
      <c r="J11" s="203">
        <v>0</v>
      </c>
      <c r="K11" s="203">
        <v>2</v>
      </c>
      <c r="L11" s="203">
        <v>2</v>
      </c>
      <c r="M11" s="203">
        <v>20</v>
      </c>
      <c r="N11" s="203">
        <v>0</v>
      </c>
      <c r="O11" s="203">
        <v>0</v>
      </c>
      <c r="P11" s="203">
        <v>0</v>
      </c>
    </row>
    <row r="12" spans="1:16" ht="24.75" customHeight="1">
      <c r="A12" s="291"/>
      <c r="B12" s="291"/>
      <c r="C12" s="92" t="s">
        <v>68</v>
      </c>
      <c r="D12" s="89">
        <v>5</v>
      </c>
      <c r="E12" s="203">
        <v>26</v>
      </c>
      <c r="F12" s="203">
        <v>0</v>
      </c>
      <c r="G12" s="203">
        <v>0</v>
      </c>
      <c r="H12" s="203">
        <v>0</v>
      </c>
      <c r="I12" s="203">
        <v>26</v>
      </c>
      <c r="J12" s="203">
        <v>0</v>
      </c>
      <c r="K12" s="203">
        <v>0</v>
      </c>
      <c r="L12" s="203">
        <v>0</v>
      </c>
      <c r="M12" s="203">
        <v>20</v>
      </c>
      <c r="N12" s="203">
        <v>0</v>
      </c>
      <c r="O12" s="203">
        <v>0</v>
      </c>
      <c r="P12" s="203">
        <v>0</v>
      </c>
    </row>
    <row r="13" spans="1:16" ht="39.75" customHeight="1">
      <c r="A13" s="291"/>
      <c r="B13" s="291"/>
      <c r="C13" s="92" t="s">
        <v>302</v>
      </c>
      <c r="D13" s="89">
        <v>6</v>
      </c>
      <c r="E13" s="203">
        <v>1</v>
      </c>
      <c r="F13" s="203">
        <v>0</v>
      </c>
      <c r="G13" s="203">
        <v>0</v>
      </c>
      <c r="H13" s="203">
        <v>0</v>
      </c>
      <c r="I13" s="203">
        <v>1</v>
      </c>
      <c r="J13" s="203">
        <v>0</v>
      </c>
      <c r="K13" s="203">
        <v>0</v>
      </c>
      <c r="L13" s="203">
        <v>0</v>
      </c>
      <c r="M13" s="203">
        <v>2</v>
      </c>
      <c r="N13" s="203">
        <v>0</v>
      </c>
      <c r="O13" s="203">
        <v>0</v>
      </c>
      <c r="P13" s="203">
        <v>0</v>
      </c>
    </row>
    <row r="14" spans="1:16" ht="24.75" customHeight="1">
      <c r="A14" s="291"/>
      <c r="B14" s="291"/>
      <c r="C14" s="93" t="s">
        <v>8</v>
      </c>
      <c r="D14" s="89">
        <v>7</v>
      </c>
      <c r="E14" s="203">
        <v>4</v>
      </c>
      <c r="F14" s="203">
        <v>0</v>
      </c>
      <c r="G14" s="203">
        <v>0</v>
      </c>
      <c r="H14" s="203">
        <v>0</v>
      </c>
      <c r="I14" s="203">
        <v>2</v>
      </c>
      <c r="J14" s="203">
        <v>0</v>
      </c>
      <c r="K14" s="203">
        <v>1</v>
      </c>
      <c r="L14" s="203">
        <v>1</v>
      </c>
      <c r="M14" s="203">
        <v>1</v>
      </c>
      <c r="N14" s="203">
        <v>1</v>
      </c>
      <c r="O14" s="203">
        <v>0</v>
      </c>
      <c r="P14" s="203">
        <v>0</v>
      </c>
    </row>
    <row r="15" spans="1:16" ht="24.75" customHeight="1">
      <c r="A15" s="291"/>
      <c r="B15" s="292" t="s">
        <v>1</v>
      </c>
      <c r="C15" s="292"/>
      <c r="D15" s="89">
        <v>8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</row>
    <row r="16" spans="1:16" ht="24.75" customHeight="1">
      <c r="A16" s="291"/>
      <c r="B16" s="293" t="s">
        <v>10</v>
      </c>
      <c r="C16" s="293"/>
      <c r="D16" s="89">
        <v>9</v>
      </c>
      <c r="E16" s="203">
        <v>44</v>
      </c>
      <c r="F16" s="203">
        <v>0</v>
      </c>
      <c r="G16" s="203">
        <v>0</v>
      </c>
      <c r="H16" s="203">
        <v>0</v>
      </c>
      <c r="I16" s="203">
        <v>44</v>
      </c>
      <c r="J16" s="203">
        <v>0</v>
      </c>
      <c r="K16" s="203">
        <v>0</v>
      </c>
      <c r="L16" s="203">
        <v>0</v>
      </c>
      <c r="M16" s="203">
        <v>61</v>
      </c>
      <c r="N16" s="203">
        <v>10</v>
      </c>
      <c r="O16" s="203">
        <v>0</v>
      </c>
      <c r="P16" s="203">
        <v>0</v>
      </c>
    </row>
    <row r="17" spans="1:16" ht="39.75" customHeight="1">
      <c r="A17" s="291"/>
      <c r="B17" s="289" t="s">
        <v>290</v>
      </c>
      <c r="C17" s="289"/>
      <c r="D17" s="89">
        <v>10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1</v>
      </c>
      <c r="N17" s="203">
        <v>0</v>
      </c>
      <c r="O17" s="203">
        <v>0</v>
      </c>
      <c r="P17" s="203">
        <v>0</v>
      </c>
    </row>
    <row r="18" spans="1:16" ht="19.5" customHeight="1">
      <c r="A18" s="94"/>
      <c r="B18" s="95"/>
      <c r="C18" s="8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3:16" ht="19.5" customHeight="1">
      <c r="C19" s="11" t="s">
        <v>35</v>
      </c>
      <c r="D19" s="98" t="s">
        <v>31</v>
      </c>
      <c r="E19" s="98"/>
      <c r="F19" s="98"/>
      <c r="G19" s="98"/>
      <c r="H19" s="98"/>
      <c r="I19" s="99"/>
      <c r="L19" s="204">
        <v>0</v>
      </c>
      <c r="M19" s="100"/>
      <c r="N19" s="100"/>
      <c r="O19" s="100"/>
      <c r="P19" s="99"/>
    </row>
    <row r="20" spans="4:15" ht="19.5" customHeight="1">
      <c r="D20" s="100" t="s">
        <v>32</v>
      </c>
      <c r="I20" s="101"/>
      <c r="L20" s="205">
        <v>7</v>
      </c>
      <c r="O20" s="102"/>
    </row>
    <row r="21" ht="36" customHeight="1"/>
    <row r="22" ht="15.75" customHeight="1"/>
    <row r="23" ht="15.75" customHeight="1"/>
    <row r="24" ht="15.75" customHeight="1"/>
    <row r="25" ht="66" customHeight="1">
      <c r="P25" s="9"/>
    </row>
    <row r="26" ht="15.75" customHeight="1">
      <c r="P26" s="9"/>
    </row>
    <row r="27" ht="16.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sheetProtection/>
  <mergeCells count="24"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  <mergeCell ref="A7:C7"/>
    <mergeCell ref="G5:G6"/>
    <mergeCell ref="H5:H6"/>
    <mergeCell ref="I5:I6"/>
    <mergeCell ref="L5:L6"/>
    <mergeCell ref="O3:O6"/>
    <mergeCell ref="F4:F6"/>
    <mergeCell ref="G4:L4"/>
    <mergeCell ref="B17:C17"/>
    <mergeCell ref="A8:C8"/>
    <mergeCell ref="B9:B14"/>
    <mergeCell ref="B15:C15"/>
    <mergeCell ref="B16:C16"/>
    <mergeCell ref="A9:A17"/>
  </mergeCells>
  <printOptions/>
  <pageMargins left="0.17" right="0" top="0.42" bottom="0" header="0.3937007874015748" footer="0.19"/>
  <pageSetup horizontalDpi="600" verticalDpi="600" orientation="landscape" paperSize="9" scale="70" r:id="rId1"/>
  <headerFooter alignWithMargins="0">
    <oddFooter>&amp;L10F567F8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1">
      <selection activeCell="C7" sqref="C7:C8"/>
    </sheetView>
  </sheetViews>
  <sheetFormatPr defaultColWidth="9.00390625"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5" t="s">
        <v>50</v>
      </c>
    </row>
    <row r="2" ht="49.5" customHeight="1">
      <c r="C2" s="5"/>
    </row>
    <row r="3" spans="1:4" ht="64.5" customHeight="1">
      <c r="A3" s="302" t="s">
        <v>129</v>
      </c>
      <c r="B3" s="302"/>
      <c r="C3" s="302"/>
      <c r="D3" s="10"/>
    </row>
    <row r="4" spans="1:3" ht="39.75" customHeight="1">
      <c r="A4" s="103"/>
      <c r="B4" s="104" t="s">
        <v>11</v>
      </c>
      <c r="C4" s="105" t="s">
        <v>12</v>
      </c>
    </row>
    <row r="5" spans="1:3" ht="18.75" customHeight="1">
      <c r="A5" s="106" t="s">
        <v>2</v>
      </c>
      <c r="B5" s="106" t="s">
        <v>3</v>
      </c>
      <c r="C5" s="106">
        <v>1</v>
      </c>
    </row>
    <row r="6" spans="1:3" ht="39.75" customHeight="1">
      <c r="A6" s="107" t="s">
        <v>69</v>
      </c>
      <c r="B6" s="108">
        <v>1</v>
      </c>
      <c r="C6" s="206">
        <v>900</v>
      </c>
    </row>
    <row r="7" spans="1:3" ht="39.75" customHeight="1">
      <c r="A7" s="107" t="s">
        <v>70</v>
      </c>
      <c r="B7" s="109">
        <v>2</v>
      </c>
      <c r="C7" s="207">
        <v>8783840575.5556</v>
      </c>
    </row>
    <row r="8" spans="1:3" ht="39.75" customHeight="1">
      <c r="A8" s="107" t="s">
        <v>71</v>
      </c>
      <c r="B8" s="108">
        <v>3</v>
      </c>
      <c r="C8" s="207">
        <v>7772718371.37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110"/>
    </row>
    <row r="18" ht="15.75" customHeight="1">
      <c r="C18" s="110"/>
    </row>
    <row r="19" ht="15.75" customHeight="1">
      <c r="C19" s="110"/>
    </row>
    <row r="20" ht="15.75" customHeight="1">
      <c r="C20" s="110"/>
    </row>
    <row r="21" ht="15.75" customHeight="1">
      <c r="C21" s="110"/>
    </row>
    <row r="22" ht="15.75" customHeight="1">
      <c r="C22" s="110"/>
    </row>
    <row r="23" ht="15.75" customHeight="1">
      <c r="C23" s="110"/>
    </row>
    <row r="24" ht="15.75" customHeight="1">
      <c r="C24" s="110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horizontalDpi="180" verticalDpi="180" orientation="landscape" paperSize="9" scale="90" r:id="rId1"/>
  <headerFooter alignWithMargins="0">
    <oddFooter>&amp;L10F567F8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22"/>
  <sheetViews>
    <sheetView showGridLines="0" zoomScale="90" zoomScaleNormal="90" zoomScalePageLayoutView="0" workbookViewId="0" topLeftCell="A1">
      <selection activeCell="A1" sqref="A1:L1"/>
    </sheetView>
  </sheetViews>
  <sheetFormatPr defaultColWidth="9.00390625" defaultRowHeight="15.75"/>
  <cols>
    <col min="1" max="1" width="32.5039062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.00390625" style="7" customWidth="1"/>
  </cols>
  <sheetData>
    <row r="1" spans="1:12" ht="49.5" customHeight="1">
      <c r="A1" s="305" t="s">
        <v>131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9.5" customHeight="1">
      <c r="A2" s="306"/>
      <c r="B2" s="307" t="s">
        <v>40</v>
      </c>
      <c r="C2" s="304" t="s">
        <v>15</v>
      </c>
      <c r="D2" s="303" t="s">
        <v>22</v>
      </c>
      <c r="E2" s="303"/>
      <c r="F2" s="304" t="s">
        <v>16</v>
      </c>
      <c r="G2" s="303" t="s">
        <v>22</v>
      </c>
      <c r="H2" s="303"/>
      <c r="I2" s="304" t="s">
        <v>90</v>
      </c>
      <c r="J2" s="303" t="s">
        <v>22</v>
      </c>
      <c r="K2" s="303"/>
      <c r="L2" s="304" t="s">
        <v>354</v>
      </c>
    </row>
    <row r="3" spans="1:12" ht="81.75" customHeight="1">
      <c r="A3" s="306"/>
      <c r="B3" s="307"/>
      <c r="C3" s="304"/>
      <c r="D3" s="88" t="s">
        <v>91</v>
      </c>
      <c r="E3" s="88" t="s">
        <v>92</v>
      </c>
      <c r="F3" s="304"/>
      <c r="G3" s="88" t="s">
        <v>38</v>
      </c>
      <c r="H3" s="88" t="s">
        <v>17</v>
      </c>
      <c r="I3" s="304"/>
      <c r="J3" s="88" t="s">
        <v>93</v>
      </c>
      <c r="K3" s="88" t="s">
        <v>94</v>
      </c>
      <c r="L3" s="304"/>
    </row>
    <row r="4" spans="1:12" s="47" customFormat="1" ht="18.75" customHeight="1">
      <c r="A4" s="111" t="s">
        <v>2</v>
      </c>
      <c r="B4" s="111" t="s">
        <v>3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1">
        <v>10</v>
      </c>
    </row>
    <row r="5" spans="1:12" ht="24.75" customHeight="1">
      <c r="A5" s="129" t="s">
        <v>0</v>
      </c>
      <c r="B5" s="130">
        <v>1</v>
      </c>
      <c r="C5" s="208">
        <f>SUM(C6:C10)</f>
        <v>48</v>
      </c>
      <c r="D5" s="208">
        <f aca="true" t="shared" si="0" ref="D5:L5">SUM(D6:D10)</f>
        <v>1</v>
      </c>
      <c r="E5" s="208">
        <f t="shared" si="0"/>
        <v>47</v>
      </c>
      <c r="F5" s="208">
        <f t="shared" si="0"/>
        <v>3</v>
      </c>
      <c r="G5" s="208">
        <f t="shared" si="0"/>
        <v>3</v>
      </c>
      <c r="H5" s="208">
        <f t="shared" si="0"/>
        <v>0</v>
      </c>
      <c r="I5" s="208">
        <f t="shared" si="0"/>
        <v>0</v>
      </c>
      <c r="J5" s="208">
        <f t="shared" si="0"/>
        <v>0</v>
      </c>
      <c r="K5" s="208">
        <f t="shared" si="0"/>
        <v>0</v>
      </c>
      <c r="L5" s="208">
        <f t="shared" si="0"/>
        <v>9</v>
      </c>
    </row>
    <row r="6" spans="1:12" ht="39.75" customHeight="1">
      <c r="A6" s="112" t="s">
        <v>95</v>
      </c>
      <c r="B6" s="113">
        <v>2</v>
      </c>
      <c r="C6" s="209">
        <v>3</v>
      </c>
      <c r="D6" s="209">
        <v>0</v>
      </c>
      <c r="E6" s="209">
        <v>3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1</v>
      </c>
    </row>
    <row r="7" spans="1:12" ht="39.75" customHeight="1">
      <c r="A7" s="112" t="s">
        <v>96</v>
      </c>
      <c r="B7" s="113">
        <v>3</v>
      </c>
      <c r="C7" s="209">
        <v>26</v>
      </c>
      <c r="D7" s="209">
        <v>1</v>
      </c>
      <c r="E7" s="209">
        <v>25</v>
      </c>
      <c r="F7" s="209">
        <v>3</v>
      </c>
      <c r="G7" s="209">
        <v>3</v>
      </c>
      <c r="H7" s="209">
        <v>0</v>
      </c>
      <c r="I7" s="209">
        <v>0</v>
      </c>
      <c r="J7" s="209">
        <v>0</v>
      </c>
      <c r="K7" s="209">
        <v>0</v>
      </c>
      <c r="L7" s="209">
        <v>5</v>
      </c>
    </row>
    <row r="8" spans="1:12" ht="24.75" customHeight="1">
      <c r="A8" s="114" t="s">
        <v>14</v>
      </c>
      <c r="B8" s="113">
        <v>4</v>
      </c>
      <c r="C8" s="209">
        <v>7</v>
      </c>
      <c r="D8" s="209">
        <v>0</v>
      </c>
      <c r="E8" s="209">
        <v>7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2</v>
      </c>
    </row>
    <row r="9" spans="1:12" ht="24.75" customHeight="1">
      <c r="A9" s="114" t="s">
        <v>62</v>
      </c>
      <c r="B9" s="113">
        <v>5</v>
      </c>
      <c r="C9" s="209">
        <v>2</v>
      </c>
      <c r="D9" s="209">
        <v>0</v>
      </c>
      <c r="E9" s="209">
        <v>2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</row>
    <row r="10" spans="1:12" ht="24.75" customHeight="1">
      <c r="A10" s="114" t="s">
        <v>6</v>
      </c>
      <c r="B10" s="113">
        <v>6</v>
      </c>
      <c r="C10" s="209">
        <v>10</v>
      </c>
      <c r="D10" s="209">
        <v>0</v>
      </c>
      <c r="E10" s="209">
        <v>10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1</v>
      </c>
    </row>
    <row r="11" ht="15.75" customHeight="1"/>
    <row r="12" spans="3:5" ht="15.75" customHeight="1">
      <c r="C12" s="8"/>
      <c r="D12" s="8"/>
      <c r="E12" s="8"/>
    </row>
    <row r="13" spans="3:5" ht="15.75" customHeight="1">
      <c r="C13" s="115"/>
      <c r="D13" s="115"/>
      <c r="E13" s="115"/>
    </row>
    <row r="14" spans="3:5" ht="15.75" customHeight="1">
      <c r="C14" s="8"/>
      <c r="D14" s="8"/>
      <c r="E14" s="8"/>
    </row>
    <row r="15" ht="15.75" customHeight="1">
      <c r="L15" s="116"/>
    </row>
    <row r="16" ht="15.75" customHeight="1">
      <c r="L16" s="116"/>
    </row>
    <row r="17" ht="15.75" customHeight="1">
      <c r="L17" s="116"/>
    </row>
    <row r="18" ht="15.75" customHeight="1">
      <c r="L18" s="116"/>
    </row>
    <row r="19" ht="15.75" customHeight="1">
      <c r="L19" s="116"/>
    </row>
    <row r="20" ht="15.75" customHeight="1">
      <c r="L20" s="116"/>
    </row>
    <row r="21" ht="15.75" customHeight="1">
      <c r="L21" s="116"/>
    </row>
    <row r="22" ht="15.75" customHeight="1">
      <c r="L22" s="116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" right="0" top="1.5748031496062993" bottom="0" header="0.3937007874015748" footer="0.3937007874015748"/>
  <pageSetup horizontalDpi="180" verticalDpi="180" orientation="landscape" paperSize="9" scale="81" r:id="rId1"/>
  <headerFooter alignWithMargins="0">
    <oddFooter>&amp;L10F567F8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25"/>
  <sheetViews>
    <sheetView showGridLines="0" zoomScale="90" zoomScaleNormal="90" workbookViewId="0" topLeftCell="A1">
      <selection activeCell="D21" sqref="D21:E21"/>
    </sheetView>
  </sheetViews>
  <sheetFormatPr defaultColWidth="9.00390625"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390625" style="2" customWidth="1"/>
    <col min="9" max="16384" width="9.00390625" style="2" customWidth="1"/>
  </cols>
  <sheetData>
    <row r="1" spans="1:13" ht="39.75" customHeight="1">
      <c r="A1" s="324" t="s">
        <v>123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57"/>
      <c r="M1" s="57"/>
    </row>
    <row r="2" spans="2:13" ht="19.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" s="58" customFormat="1" ht="19.5" customHeight="1">
      <c r="A3" s="311" t="s">
        <v>72</v>
      </c>
      <c r="B3" s="311"/>
    </row>
    <row r="4" spans="1:5" ht="64.5" customHeight="1">
      <c r="A4" s="320"/>
      <c r="B4" s="320"/>
      <c r="C4" s="175" t="s">
        <v>11</v>
      </c>
      <c r="D4" s="318" t="s">
        <v>120</v>
      </c>
      <c r="E4" s="318"/>
    </row>
    <row r="5" spans="1:5" ht="17.25" customHeight="1">
      <c r="A5" s="321" t="s">
        <v>2</v>
      </c>
      <c r="B5" s="322"/>
      <c r="C5" s="174" t="s">
        <v>3</v>
      </c>
      <c r="D5" s="308">
        <v>1</v>
      </c>
      <c r="E5" s="308"/>
    </row>
    <row r="6" spans="1:5" ht="24.75" customHeight="1">
      <c r="A6" s="323" t="s">
        <v>4</v>
      </c>
      <c r="B6" s="323"/>
      <c r="C6" s="173">
        <v>1</v>
      </c>
      <c r="D6" s="319">
        <v>135866750.790098</v>
      </c>
      <c r="E6" s="319"/>
    </row>
    <row r="7" spans="2:3" ht="19.5" customHeight="1">
      <c r="B7" s="58"/>
      <c r="C7" s="59"/>
    </row>
    <row r="8" spans="1:9" s="58" customFormat="1" ht="19.5" customHeight="1">
      <c r="A8" s="311" t="s">
        <v>73</v>
      </c>
      <c r="B8" s="311"/>
      <c r="I8" s="176"/>
    </row>
    <row r="9" spans="1:5" ht="69.75" customHeight="1">
      <c r="A9" s="314"/>
      <c r="B9" s="314"/>
      <c r="C9" s="77" t="s">
        <v>11</v>
      </c>
      <c r="D9" s="318" t="s">
        <v>121</v>
      </c>
      <c r="E9" s="318"/>
    </row>
    <row r="10" spans="1:5" ht="17.25" customHeight="1">
      <c r="A10" s="308" t="s">
        <v>2</v>
      </c>
      <c r="B10" s="308"/>
      <c r="C10" s="78" t="s">
        <v>3</v>
      </c>
      <c r="D10" s="308">
        <v>1</v>
      </c>
      <c r="E10" s="308"/>
    </row>
    <row r="11" spans="1:5" ht="24.75" customHeight="1">
      <c r="A11" s="315" t="s">
        <v>4</v>
      </c>
      <c r="B11" s="315"/>
      <c r="C11" s="131">
        <v>1</v>
      </c>
      <c r="D11" s="319">
        <v>4336960.61</v>
      </c>
      <c r="E11" s="319"/>
    </row>
    <row r="12" spans="2:5" ht="19.5" customHeight="1">
      <c r="B12" s="58"/>
      <c r="C12" s="59"/>
      <c r="D12" s="58"/>
      <c r="E12" s="58"/>
    </row>
    <row r="13" spans="1:3" ht="19.5" customHeight="1">
      <c r="A13" s="311" t="s">
        <v>23</v>
      </c>
      <c r="B13" s="311"/>
      <c r="C13" s="59"/>
    </row>
    <row r="14" spans="1:11" ht="19.5" customHeight="1">
      <c r="A14" s="314"/>
      <c r="B14" s="314"/>
      <c r="C14" s="316" t="s">
        <v>11</v>
      </c>
      <c r="D14" s="308" t="s">
        <v>12</v>
      </c>
      <c r="E14" s="317" t="s">
        <v>41</v>
      </c>
      <c r="F14" s="317"/>
      <c r="G14" s="317"/>
      <c r="H14" s="60"/>
      <c r="J14" s="60"/>
      <c r="K14" s="61"/>
    </row>
    <row r="15" spans="1:11" ht="39.75" customHeight="1">
      <c r="A15" s="314"/>
      <c r="B15" s="314"/>
      <c r="C15" s="316"/>
      <c r="D15" s="308"/>
      <c r="E15" s="21" t="s">
        <v>84</v>
      </c>
      <c r="F15" s="21" t="s">
        <v>24</v>
      </c>
      <c r="G15" s="21" t="s">
        <v>119</v>
      </c>
      <c r="H15" s="170"/>
      <c r="J15" s="4"/>
      <c r="K15" s="61"/>
    </row>
    <row r="16" spans="1:15" ht="15.75" customHeight="1">
      <c r="A16" s="308" t="s">
        <v>2</v>
      </c>
      <c r="B16" s="308"/>
      <c r="C16" s="78" t="s">
        <v>3</v>
      </c>
      <c r="D16" s="78">
        <v>1</v>
      </c>
      <c r="E16" s="78">
        <v>2</v>
      </c>
      <c r="F16" s="78">
        <v>3</v>
      </c>
      <c r="G16" s="78">
        <v>4</v>
      </c>
      <c r="H16" s="62"/>
      <c r="J16" s="62"/>
      <c r="K16" s="63"/>
      <c r="L16" s="64"/>
      <c r="M16" s="64"/>
      <c r="N16" s="64"/>
      <c r="O16" s="64"/>
    </row>
    <row r="17" spans="1:15" ht="34.5" customHeight="1">
      <c r="A17" s="313" t="s">
        <v>350</v>
      </c>
      <c r="B17" s="313"/>
      <c r="C17" s="132">
        <v>1</v>
      </c>
      <c r="D17" s="210">
        <f>SUM(E17:G17)</f>
        <v>3400</v>
      </c>
      <c r="E17" s="210">
        <v>0</v>
      </c>
      <c r="F17" s="210">
        <v>3400</v>
      </c>
      <c r="G17" s="210">
        <v>0</v>
      </c>
      <c r="H17" s="171"/>
      <c r="J17" s="65"/>
      <c r="K17" s="65"/>
      <c r="L17" s="64"/>
      <c r="M17" s="64"/>
      <c r="N17" s="64"/>
      <c r="O17" s="64"/>
    </row>
    <row r="18" spans="12:15" ht="18" customHeight="1">
      <c r="L18" s="64"/>
      <c r="M18" s="64"/>
      <c r="N18" s="64"/>
      <c r="O18" s="64"/>
    </row>
    <row r="19" spans="1:5" ht="18" customHeight="1">
      <c r="A19" s="310" t="s">
        <v>364</v>
      </c>
      <c r="B19" s="310"/>
      <c r="E19" s="67"/>
    </row>
    <row r="20" spans="2:5" ht="18" customHeight="1">
      <c r="B20" s="66"/>
      <c r="D20" s="66"/>
      <c r="E20" s="67"/>
    </row>
    <row r="21" spans="1:12" ht="18" customHeight="1">
      <c r="A21" s="2" t="s">
        <v>349</v>
      </c>
      <c r="B21" s="178"/>
      <c r="D21" s="309" t="s">
        <v>365</v>
      </c>
      <c r="E21" s="309"/>
      <c r="F21" s="72" t="s">
        <v>348</v>
      </c>
      <c r="G21" s="169"/>
      <c r="H21" s="72"/>
      <c r="I21" s="309" t="s">
        <v>362</v>
      </c>
      <c r="J21" s="309"/>
      <c r="K21" s="309"/>
      <c r="L21" s="72"/>
    </row>
    <row r="22" spans="2:12" ht="16.5" customHeight="1">
      <c r="B22" s="172" t="s">
        <v>347</v>
      </c>
      <c r="C22" s="73"/>
      <c r="D22" s="312" t="s">
        <v>345</v>
      </c>
      <c r="E22" s="312"/>
      <c r="F22" s="68"/>
      <c r="G22" s="172" t="s">
        <v>351</v>
      </c>
      <c r="H22" s="73"/>
      <c r="I22" s="73" t="s">
        <v>122</v>
      </c>
      <c r="J22" s="73"/>
      <c r="K22" s="73"/>
      <c r="L22" s="73"/>
    </row>
    <row r="23" spans="2:8" ht="18" customHeight="1">
      <c r="B23" s="168"/>
      <c r="C23" s="67"/>
      <c r="D23" s="67"/>
      <c r="E23" s="67"/>
      <c r="F23" s="67"/>
      <c r="G23" s="67"/>
      <c r="H23" s="67"/>
    </row>
    <row r="24" spans="1:13" ht="18" customHeight="1">
      <c r="A24" s="69" t="s">
        <v>346</v>
      </c>
      <c r="B24" s="177" t="s">
        <v>363</v>
      </c>
      <c r="C24" s="69"/>
      <c r="E24" s="70"/>
      <c r="F24" s="67"/>
      <c r="G24" s="71"/>
      <c r="H24" s="71"/>
      <c r="M24" s="6"/>
    </row>
    <row r="25" ht="18" customHeight="1">
      <c r="B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sheetProtection/>
  <mergeCells count="26">
    <mergeCell ref="A4:B4"/>
    <mergeCell ref="A5:B5"/>
    <mergeCell ref="A6:B6"/>
    <mergeCell ref="D6:E6"/>
    <mergeCell ref="A3:B3"/>
    <mergeCell ref="A1:K1"/>
    <mergeCell ref="D4:E4"/>
    <mergeCell ref="D5:E5"/>
    <mergeCell ref="A14:B15"/>
    <mergeCell ref="C14:C15"/>
    <mergeCell ref="E14:G14"/>
    <mergeCell ref="D14:D15"/>
    <mergeCell ref="D9:E9"/>
    <mergeCell ref="A13:B13"/>
    <mergeCell ref="D11:E11"/>
    <mergeCell ref="D10:E10"/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</mergeCells>
  <printOptions/>
  <pageMargins left="1.4173228346456694" right="0" top="0.3937007874015748" bottom="0" header="0.3937007874015748" footer="0"/>
  <pageSetup horizontalDpi="180" verticalDpi="180" orientation="landscape" paperSize="9" scale="89" r:id="rId1"/>
  <headerFooter alignWithMargins="0">
    <oddFooter>&amp;L10F567F8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5" customWidth="1"/>
    <col min="2" max="16384" width="0" style="15" hidden="1" customWidth="1"/>
  </cols>
  <sheetData>
    <row r="1" ht="24.75" customHeight="1">
      <c r="A1" s="14" t="s">
        <v>33</v>
      </c>
    </row>
    <row r="2" ht="24.75" customHeight="1"/>
    <row r="3" ht="24.75" customHeight="1"/>
    <row r="4" ht="24.75" customHeight="1">
      <c r="A4" s="15" t="s">
        <v>42</v>
      </c>
    </row>
    <row r="5" ht="24.75" customHeight="1"/>
    <row r="6" ht="24.75" customHeight="1"/>
    <row r="7" ht="24.75" customHeight="1">
      <c r="A7" s="15" t="s">
        <v>46</v>
      </c>
    </row>
    <row r="8" ht="24.75" customHeight="1"/>
    <row r="9" ht="24.75" customHeight="1"/>
    <row r="10" ht="24.75" customHeight="1">
      <c r="A10" s="15" t="s">
        <v>47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&amp;L10F567F8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stat11u</cp:lastModifiedBy>
  <cp:lastPrinted>2017-01-11T10:03:28Z</cp:lastPrinted>
  <dcterms:created xsi:type="dcterms:W3CDTF">2003-10-22T07:05:36Z</dcterms:created>
  <dcterms:modified xsi:type="dcterms:W3CDTF">2017-01-11T10:03:29Z</dcterms:modified>
  <cp:category/>
  <cp:version/>
  <cp:contentType/>
  <cp:contentStatus/>
</cp:coreProperties>
</file>